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610" windowHeight="9140" activeTab="2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класс'!$A$5:$T$32</definedName>
    <definedName name="_xlnm._FilterDatabase" localSheetId="2" hidden="1">'11 класс'!$A$5:$T$23</definedName>
    <definedName name="_xlnm._FilterDatabase" localSheetId="0" hidden="1">'9 класс'!$A$5:$T$24</definedName>
  </definedNames>
  <calcPr calcId="144525"/>
</workbook>
</file>

<file path=xl/calcChain.xml><?xml version="1.0" encoding="utf-8"?>
<calcChain xmlns="http://schemas.openxmlformats.org/spreadsheetml/2006/main">
  <c r="Q13" i="4" l="1"/>
  <c r="Q24" i="4"/>
  <c r="Q6" i="4"/>
  <c r="Q8" i="4"/>
  <c r="Q21" i="4"/>
  <c r="Q17" i="4"/>
  <c r="Q20" i="4"/>
  <c r="Q10" i="4"/>
  <c r="Q19" i="4"/>
  <c r="Q16" i="4"/>
  <c r="Q14" i="4"/>
  <c r="Q12" i="4"/>
  <c r="Q9" i="4"/>
  <c r="Q7" i="4"/>
  <c r="Q11" i="4"/>
  <c r="Q15" i="4"/>
  <c r="Q23" i="4"/>
  <c r="Q18" i="4"/>
  <c r="Q22" i="4"/>
  <c r="Q23" i="11"/>
  <c r="Q16" i="11"/>
  <c r="Q19" i="11"/>
  <c r="Q22" i="11"/>
  <c r="Q15" i="11"/>
  <c r="Q8" i="11"/>
  <c r="Q12" i="11"/>
  <c r="Q13" i="11"/>
  <c r="Q21" i="11"/>
  <c r="Q10" i="11"/>
  <c r="Q20" i="11"/>
  <c r="Q7" i="11"/>
  <c r="Q18" i="11"/>
  <c r="Q14" i="11"/>
  <c r="Q17" i="11"/>
  <c r="Q11" i="11"/>
  <c r="Q6" i="11"/>
  <c r="Q9" i="11"/>
  <c r="Q16" i="12"/>
  <c r="Q10" i="12"/>
  <c r="Q7" i="12"/>
  <c r="Q19" i="12"/>
  <c r="Q9" i="12"/>
  <c r="Q8" i="12"/>
  <c r="Q15" i="12"/>
  <c r="Q18" i="12"/>
  <c r="Q22" i="12"/>
  <c r="Q20" i="12"/>
  <c r="Q17" i="12"/>
  <c r="Q13" i="12"/>
  <c r="Q25" i="12"/>
  <c r="Q6" i="12"/>
  <c r="Q21" i="12"/>
  <c r="Q24" i="12"/>
  <c r="Q14" i="12"/>
  <c r="Q23" i="12"/>
  <c r="Q11" i="12"/>
  <c r="Q12" i="12"/>
  <c r="R11" i="12" l="1"/>
  <c r="R21" i="12"/>
  <c r="R17" i="12"/>
  <c r="R15" i="12"/>
  <c r="R7" i="12"/>
  <c r="N13" i="4"/>
  <c r="R13" i="4" s="1"/>
  <c r="N24" i="4"/>
  <c r="R24" i="4" s="1"/>
  <c r="N6" i="4"/>
  <c r="R6" i="4" s="1"/>
  <c r="N8" i="4"/>
  <c r="R8" i="4" s="1"/>
  <c r="N21" i="4"/>
  <c r="R21" i="4" s="1"/>
  <c r="N17" i="4"/>
  <c r="R17" i="4" s="1"/>
  <c r="N20" i="4"/>
  <c r="R20" i="4" s="1"/>
  <c r="N10" i="4"/>
  <c r="R10" i="4" s="1"/>
  <c r="N19" i="4"/>
  <c r="R19" i="4" s="1"/>
  <c r="N16" i="4"/>
  <c r="R16" i="4" s="1"/>
  <c r="N14" i="4"/>
  <c r="R14" i="4" s="1"/>
  <c r="N12" i="4"/>
  <c r="R12" i="4" s="1"/>
  <c r="N9" i="4"/>
  <c r="R9" i="4" s="1"/>
  <c r="N7" i="4"/>
  <c r="R7" i="4" s="1"/>
  <c r="N11" i="4"/>
  <c r="R11" i="4" s="1"/>
  <c r="N15" i="4"/>
  <c r="R15" i="4" s="1"/>
  <c r="N23" i="4"/>
  <c r="R23" i="4" s="1"/>
  <c r="N18" i="4"/>
  <c r="R18" i="4" s="1"/>
  <c r="N22" i="4"/>
  <c r="R22" i="4" s="1"/>
  <c r="N23" i="11"/>
  <c r="R23" i="11" s="1"/>
  <c r="N16" i="11"/>
  <c r="R16" i="11" s="1"/>
  <c r="N19" i="11"/>
  <c r="R19" i="11" s="1"/>
  <c r="N22" i="11"/>
  <c r="R22" i="11" s="1"/>
  <c r="N15" i="11"/>
  <c r="R15" i="11" s="1"/>
  <c r="N8" i="11"/>
  <c r="R8" i="11" s="1"/>
  <c r="N12" i="11"/>
  <c r="R12" i="11" s="1"/>
  <c r="N13" i="11"/>
  <c r="R13" i="11" s="1"/>
  <c r="N21" i="11"/>
  <c r="R21" i="11" s="1"/>
  <c r="N10" i="11"/>
  <c r="R10" i="11" s="1"/>
  <c r="N20" i="11"/>
  <c r="R20" i="11" s="1"/>
  <c r="N7" i="11"/>
  <c r="R7" i="11" s="1"/>
  <c r="N18" i="11"/>
  <c r="R18" i="11" s="1"/>
  <c r="N14" i="11"/>
  <c r="R14" i="11" s="1"/>
  <c r="N17" i="11"/>
  <c r="R17" i="11" s="1"/>
  <c r="N11" i="11"/>
  <c r="R11" i="11" s="1"/>
  <c r="N6" i="11"/>
  <c r="R6" i="11" s="1"/>
  <c r="N9" i="11"/>
  <c r="R9" i="11" s="1"/>
  <c r="N11" i="12"/>
  <c r="N23" i="12"/>
  <c r="R23" i="12" s="1"/>
  <c r="N14" i="12"/>
  <c r="R14" i="12" s="1"/>
  <c r="N24" i="12"/>
  <c r="R24" i="12" s="1"/>
  <c r="N21" i="12"/>
  <c r="N6" i="12"/>
  <c r="R6" i="12" s="1"/>
  <c r="N25" i="12"/>
  <c r="R25" i="12" s="1"/>
  <c r="N13" i="12"/>
  <c r="R13" i="12" s="1"/>
  <c r="N17" i="12"/>
  <c r="N20" i="12"/>
  <c r="R20" i="12" s="1"/>
  <c r="N22" i="12"/>
  <c r="R22" i="12" s="1"/>
  <c r="N18" i="12"/>
  <c r="R18" i="12" s="1"/>
  <c r="N15" i="12"/>
  <c r="N8" i="12"/>
  <c r="R8" i="12" s="1"/>
  <c r="N9" i="12"/>
  <c r="R9" i="12" s="1"/>
  <c r="N19" i="12"/>
  <c r="R19" i="12" s="1"/>
  <c r="N7" i="12"/>
  <c r="N10" i="12"/>
  <c r="R10" i="12" s="1"/>
  <c r="N16" i="12"/>
  <c r="R16" i="12" s="1"/>
  <c r="N12" i="12"/>
  <c r="R12" i="12" s="1"/>
</calcChain>
</file>

<file path=xl/sharedStrings.xml><?xml version="1.0" encoding="utf-8"?>
<sst xmlns="http://schemas.openxmlformats.org/spreadsheetml/2006/main" count="457" uniqueCount="285">
  <si>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</si>
  <si>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</si>
  <si>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</si>
  <si>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</si>
  <si>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</si>
  <si>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</si>
  <si>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</si>
  <si>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</si>
  <si>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1 тур</t>
  </si>
  <si>
    <t>2 тур</t>
  </si>
  <si>
    <t>сумма баллов</t>
  </si>
  <si>
    <t>рейтинг</t>
  </si>
  <si>
    <t>тип диплома</t>
  </si>
  <si>
    <t>Члены жюри:</t>
  </si>
  <si>
    <t>Председатель жюри: ___________________/ А.Н.Аполонский</t>
  </si>
  <si>
    <t>Результаты  регионального этапа Всероссийской олимпиады школьников 2019 г.  по ФИЗИКЕ 9 класс</t>
  </si>
  <si>
    <t>дата проведения: 21, 23 января 2019 г.</t>
  </si>
  <si>
    <t>Результаты  регионального этапа Всероссийской олимпиады школьников 2019 г.  по ФИЗИКЕ 10 класс</t>
  </si>
  <si>
    <t>Результаты  регионального этапа Всероссийской олимпиады школьников 2019 г.  по ФИЗИКЕ 11 класс</t>
  </si>
  <si>
    <t xml:space="preserve">Петрухин </t>
  </si>
  <si>
    <t xml:space="preserve">Андрей </t>
  </si>
  <si>
    <t>Владимирович</t>
  </si>
  <si>
    <t>КГБОУ «Бийский лицей-интернат Алтайского края»</t>
  </si>
  <si>
    <t>г. Бийск</t>
  </si>
  <si>
    <t>Гениман</t>
  </si>
  <si>
    <t>Степан</t>
  </si>
  <si>
    <t>Павлович</t>
  </si>
  <si>
    <t>МБОУ «Лицей № 124»</t>
  </si>
  <si>
    <t>г. Барнаул</t>
  </si>
  <si>
    <t>Дмитренко</t>
  </si>
  <si>
    <t>Александр</t>
  </si>
  <si>
    <t>Михайлович</t>
  </si>
  <si>
    <t>Бородулин</t>
  </si>
  <si>
    <t>Егор</t>
  </si>
  <si>
    <t>Александрович</t>
  </si>
  <si>
    <t>«Усть-Катунская ООШ», филиал МБОУ «Верх-Обская СОШ имени М.С.Евдокимова»</t>
  </si>
  <si>
    <t>Смоленский район</t>
  </si>
  <si>
    <t>Науман</t>
  </si>
  <si>
    <t>Дмитрий</t>
  </si>
  <si>
    <t>Сергеевич</t>
  </si>
  <si>
    <t>МБОУ «СОШ № 55»</t>
  </si>
  <si>
    <t>Новиков</t>
  </si>
  <si>
    <t>Сергей</t>
  </si>
  <si>
    <t>МБОУ «Змеиногорская СОШ № 3»</t>
  </si>
  <si>
    <t>Змеиногорский район</t>
  </si>
  <si>
    <t>Захарьев</t>
  </si>
  <si>
    <t>Михаил</t>
  </si>
  <si>
    <t>Антонович</t>
  </si>
  <si>
    <t>МБОУ «Гимназия № 85»</t>
  </si>
  <si>
    <t>Щербаков</t>
  </si>
  <si>
    <t>Игоревич</t>
  </si>
  <si>
    <t>МБОУ «СОШ № 125»</t>
  </si>
  <si>
    <t>Бабаскин</t>
  </si>
  <si>
    <t xml:space="preserve">Антонов </t>
  </si>
  <si>
    <t xml:space="preserve">Семен </t>
  </si>
  <si>
    <t>Дмитриевич</t>
  </si>
  <si>
    <t>Казаков</t>
  </si>
  <si>
    <t>Артем</t>
  </si>
  <si>
    <t>МБОУ «Лицей № 8 г. Новоалтайска Алтайского края»</t>
  </si>
  <si>
    <t>г. Новоалтайск</t>
  </si>
  <si>
    <t>Алехин</t>
  </si>
  <si>
    <t xml:space="preserve">Никита </t>
  </si>
  <si>
    <t>Валов</t>
  </si>
  <si>
    <t>Евгений</t>
  </si>
  <si>
    <t>Викторович</t>
  </si>
  <si>
    <t>МБОУ «Гимназия № 5»</t>
  </si>
  <si>
    <t>Каменский район</t>
  </si>
  <si>
    <t>Очищалкин</t>
  </si>
  <si>
    <t xml:space="preserve">Вячеслав </t>
  </si>
  <si>
    <t>Евгеньевич</t>
  </si>
  <si>
    <t>Шальнев</t>
  </si>
  <si>
    <t>Тимофей</t>
  </si>
  <si>
    <t>Андреевич</t>
  </si>
  <si>
    <t>МБОУ «Лицей № 4»</t>
  </si>
  <si>
    <t>Долганов</t>
  </si>
  <si>
    <t>Николай</t>
  </si>
  <si>
    <t>МБОУ «Гимназия № 42»</t>
  </si>
  <si>
    <t>Мартынова</t>
  </si>
  <si>
    <t>Анастасия</t>
  </si>
  <si>
    <t>Геннадьевна</t>
  </si>
  <si>
    <t>МБОУ «Лицей «Сигма»</t>
  </si>
  <si>
    <t>Радченко</t>
  </si>
  <si>
    <t>МБОУ «Завьяловская СОШ № 1»</t>
  </si>
  <si>
    <t>Завьяловский район</t>
  </si>
  <si>
    <t>Тукоева</t>
  </si>
  <si>
    <t>Эвелина</t>
  </si>
  <si>
    <t>Анатольевна</t>
  </si>
  <si>
    <t>Светловская сош филиал МБОУ «Завьяловская СОШ № 1»</t>
  </si>
  <si>
    <t>Урусова</t>
  </si>
  <si>
    <t>Ксения</t>
  </si>
  <si>
    <t>Николаевна</t>
  </si>
  <si>
    <t>МБОУ «СОШ № 127»</t>
  </si>
  <si>
    <t>Крюкова</t>
  </si>
  <si>
    <t>Дарья</t>
  </si>
  <si>
    <t>Евгеньевна</t>
  </si>
  <si>
    <t>МАОУ «СОШ № 132»</t>
  </si>
  <si>
    <t>Горбачева</t>
  </si>
  <si>
    <t>Зоя</t>
  </si>
  <si>
    <t>Еремеев</t>
  </si>
  <si>
    <t>МБОУ «Гимназия № 22»</t>
  </si>
  <si>
    <t xml:space="preserve">Казанцев </t>
  </si>
  <si>
    <t xml:space="preserve">Артем </t>
  </si>
  <si>
    <t>Попадыч</t>
  </si>
  <si>
    <t>Максимович</t>
  </si>
  <si>
    <t>Забара</t>
  </si>
  <si>
    <t>Илья</t>
  </si>
  <si>
    <t>Денисович</t>
  </si>
  <si>
    <t>МБОУ «Безрукавская СОШ»</t>
  </si>
  <si>
    <t>Рубцовский район</t>
  </si>
  <si>
    <t>Маликов</t>
  </si>
  <si>
    <t>Иванович</t>
  </si>
  <si>
    <t>Ермоленко</t>
  </si>
  <si>
    <t>Елизавета</t>
  </si>
  <si>
    <t>Андреевна</t>
  </si>
  <si>
    <t>МКОУ «Залесовская СОШ № 1»</t>
  </si>
  <si>
    <t>Залесовский район</t>
  </si>
  <si>
    <t>Подаров</t>
  </si>
  <si>
    <t>Роман</t>
  </si>
  <si>
    <t>Алексеевич</t>
  </si>
  <si>
    <t>МБОУ «БСОШ № 1»</t>
  </si>
  <si>
    <t>г. Белокуриха</t>
  </si>
  <si>
    <t>Межинский</t>
  </si>
  <si>
    <t>Николаевич</t>
  </si>
  <si>
    <t>Егоров</t>
  </si>
  <si>
    <t xml:space="preserve">Александр </t>
  </si>
  <si>
    <t>Родионович</t>
  </si>
  <si>
    <t>Золотов</t>
  </si>
  <si>
    <t>Всеволод</t>
  </si>
  <si>
    <t>Юшков</t>
  </si>
  <si>
    <t>Романович</t>
  </si>
  <si>
    <t>МБОУ «Гимназия № 69»</t>
  </si>
  <si>
    <t>Небылицын</t>
  </si>
  <si>
    <t>Павел</t>
  </si>
  <si>
    <t>Тальберг</t>
  </si>
  <si>
    <t xml:space="preserve">Елизавета </t>
  </si>
  <si>
    <t>Яловая</t>
  </si>
  <si>
    <t>Ирина</t>
  </si>
  <si>
    <t>Константиновна</t>
  </si>
  <si>
    <t xml:space="preserve">Плугатарев </t>
  </si>
  <si>
    <t>Кирилл</t>
  </si>
  <si>
    <t>МКОУ «Угловская СОШ»</t>
  </si>
  <si>
    <t>Угловский район</t>
  </si>
  <si>
    <t>Чернядьев</t>
  </si>
  <si>
    <t>Иван</t>
  </si>
  <si>
    <t xml:space="preserve">Фаст </t>
  </si>
  <si>
    <t>Максим</t>
  </si>
  <si>
    <t>МБОУ «СОШ № 15»</t>
  </si>
  <si>
    <t>г. Славгород</t>
  </si>
  <si>
    <t>Фридель</t>
  </si>
  <si>
    <t>Вячеслав</t>
  </si>
  <si>
    <t>Петрович</t>
  </si>
  <si>
    <t>Кимаев</t>
  </si>
  <si>
    <t>Олег</t>
  </si>
  <si>
    <t>Степанович</t>
  </si>
  <si>
    <t>МКОУ «Новоярковская СОШ»</t>
  </si>
  <si>
    <t>Иванов</t>
  </si>
  <si>
    <t>Яков</t>
  </si>
  <si>
    <t>Виальевич</t>
  </si>
  <si>
    <t>МБОУ «СОШ» ГО ЗАТО Сибирский</t>
  </si>
  <si>
    <t>ЗАТО Сибирский</t>
  </si>
  <si>
    <t>Зятьков</t>
  </si>
  <si>
    <t>Васильевич</t>
  </si>
  <si>
    <t>Латарцев</t>
  </si>
  <si>
    <t xml:space="preserve">Сыпин </t>
  </si>
  <si>
    <t xml:space="preserve">Валерий </t>
  </si>
  <si>
    <t>Ярославцев</t>
  </si>
  <si>
    <t>Олегович</t>
  </si>
  <si>
    <t>МБОУ «Шелаболихинская СОШ № 1»</t>
  </si>
  <si>
    <t>Шелаболихинский район</t>
  </si>
  <si>
    <t>Ишутин</t>
  </si>
  <si>
    <t>Соломин</t>
  </si>
  <si>
    <t xml:space="preserve"> Михаил </t>
  </si>
  <si>
    <t>Геннадевич</t>
  </si>
  <si>
    <t>Гришин</t>
  </si>
  <si>
    <t>Матвей</t>
  </si>
  <si>
    <t>Киселев</t>
  </si>
  <si>
    <t>Семенович</t>
  </si>
  <si>
    <t>Голенков</t>
  </si>
  <si>
    <t>Алексей</t>
  </si>
  <si>
    <t>Минакова</t>
  </si>
  <si>
    <t>Екатерина</t>
  </si>
  <si>
    <t>Викторовна</t>
  </si>
  <si>
    <t>МБОУ «Курьинская СОШ имени М.Т. Калашникова»</t>
  </si>
  <si>
    <t>Курьинский район</t>
  </si>
  <si>
    <t>Переверзев</t>
  </si>
  <si>
    <t>Глеб</t>
  </si>
  <si>
    <t>МБОУ «Лицей № 129»</t>
  </si>
  <si>
    <t>Туров</t>
  </si>
  <si>
    <t>Апрелов</t>
  </si>
  <si>
    <t>Бижанов</t>
  </si>
  <si>
    <t>Руслан</t>
  </si>
  <si>
    <t>Тлеугабылович</t>
  </si>
  <si>
    <t>МБОУ «Табунская СОШ»</t>
  </si>
  <si>
    <t>Табунский район</t>
  </si>
  <si>
    <t>Карев</t>
  </si>
  <si>
    <t>Валентин</t>
  </si>
  <si>
    <t>Витальевич</t>
  </si>
  <si>
    <t>МКОУ «Топчихинская СОШ № 4»</t>
  </si>
  <si>
    <t>Топчихинский район</t>
  </si>
  <si>
    <t>Отт</t>
  </si>
  <si>
    <t>Григорий</t>
  </si>
  <si>
    <t>МБОУ «БСОШ № 2»</t>
  </si>
  <si>
    <t>Ревякин</t>
  </si>
  <si>
    <t>МБОУ «Целинная  СОШ № 2»</t>
  </si>
  <si>
    <t>Целинный район</t>
  </si>
  <si>
    <t>Васильев</t>
  </si>
  <si>
    <t>МБОУ «Лицей № 17»</t>
  </si>
  <si>
    <t>Гавричкина</t>
  </si>
  <si>
    <t>Витальевна</t>
  </si>
  <si>
    <t>МБОУ «Лицей № 2»</t>
  </si>
  <si>
    <t xml:space="preserve">Казаков </t>
  </si>
  <si>
    <t xml:space="preserve">Николай </t>
  </si>
  <si>
    <t>МБОУ «СОШ № 3»</t>
  </si>
  <si>
    <t>Сыпко</t>
  </si>
  <si>
    <t>Вячеславович</t>
  </si>
  <si>
    <t>0109</t>
  </si>
  <si>
    <t>0209</t>
  </si>
  <si>
    <t>0309</t>
  </si>
  <si>
    <t>0409</t>
  </si>
  <si>
    <t>0509</t>
  </si>
  <si>
    <t>0609</t>
  </si>
  <si>
    <t>0709</t>
  </si>
  <si>
    <t>0809</t>
  </si>
  <si>
    <t>0909</t>
  </si>
  <si>
    <t>1009</t>
  </si>
  <si>
    <t>1109</t>
  </si>
  <si>
    <t>1209</t>
  </si>
  <si>
    <t>1309</t>
  </si>
  <si>
    <t>1409</t>
  </si>
  <si>
    <t>1509</t>
  </si>
  <si>
    <t>1609</t>
  </si>
  <si>
    <t>1709</t>
  </si>
  <si>
    <t>1809</t>
  </si>
  <si>
    <t>1909</t>
  </si>
  <si>
    <t>2009</t>
  </si>
  <si>
    <t>0110</t>
  </si>
  <si>
    <t>0210</t>
  </si>
  <si>
    <t>0310</t>
  </si>
  <si>
    <t>0410</t>
  </si>
  <si>
    <t>0510</t>
  </si>
  <si>
    <t>0610</t>
  </si>
  <si>
    <t>0710</t>
  </si>
  <si>
    <t>0810</t>
  </si>
  <si>
    <t>0910</t>
  </si>
  <si>
    <t>1010</t>
  </si>
  <si>
    <t>1110</t>
  </si>
  <si>
    <t>1210</t>
  </si>
  <si>
    <t>1310</t>
  </si>
  <si>
    <t>1410</t>
  </si>
  <si>
    <t>1510</t>
  </si>
  <si>
    <t>1610</t>
  </si>
  <si>
    <t>1710</t>
  </si>
  <si>
    <t>1810</t>
  </si>
  <si>
    <t>1910</t>
  </si>
  <si>
    <t>2010</t>
  </si>
  <si>
    <t>2110</t>
  </si>
  <si>
    <t>шифр</t>
  </si>
  <si>
    <t xml:space="preserve">шифр </t>
  </si>
  <si>
    <t>0111</t>
  </si>
  <si>
    <t>0211</t>
  </si>
  <si>
    <t>0311</t>
  </si>
  <si>
    <t>0411</t>
  </si>
  <si>
    <t>0511</t>
  </si>
  <si>
    <t>0611</t>
  </si>
  <si>
    <t>0711</t>
  </si>
  <si>
    <t>0811</t>
  </si>
  <si>
    <t>0911</t>
  </si>
  <si>
    <t>1011</t>
  </si>
  <si>
    <t>1111</t>
  </si>
  <si>
    <t>1211</t>
  </si>
  <si>
    <t>1311</t>
  </si>
  <si>
    <t>1411</t>
  </si>
  <si>
    <t>1511</t>
  </si>
  <si>
    <t>1611</t>
  </si>
  <si>
    <t>1711</t>
  </si>
  <si>
    <t>1811</t>
  </si>
  <si>
    <t>1911</t>
  </si>
  <si>
    <t>2011</t>
  </si>
  <si>
    <t>2111</t>
  </si>
  <si>
    <t>2211</t>
  </si>
  <si>
    <t>___________________/ К.В. Соломатин</t>
  </si>
  <si>
    <t>___________________/ А.В. Егоров</t>
  </si>
  <si>
    <t>___________________/ П.Н. Уланов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</si>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</sst>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selection sqref="A1:T1"/>
    </sheetView>
  </sheetViews>
  <sheetFormatPr defaultColWidth="9.1796875" defaultRowHeight="15.5" x14ac:dyDescent="0.35"/>
  <cols>
    <col min="1" max="1" width="5.453125" style="26" customWidth="1"/>
    <col min="2" max="2" width="9.1796875" style="26" customWidth="1"/>
    <col min="3" max="3" width="16.54296875" style="10" customWidth="1"/>
    <col min="4" max="4" width="14.1796875" style="10" customWidth="1"/>
    <col min="5" max="5" width="18" style="10" customWidth="1"/>
    <col min="6" max="6" width="7" style="27" customWidth="1"/>
    <col min="7" max="7" width="52.81640625" style="27" hidden="1" customWidth="1"/>
    <col min="8" max="8" width="26.81640625" style="27" customWidth="1"/>
    <col min="9" max="13" width="4.81640625" style="27" customWidth="1"/>
    <col min="14" max="14" width="5.54296875" style="16" customWidth="1"/>
    <col min="15" max="16" width="4.81640625" style="27" customWidth="1"/>
    <col min="17" max="17" width="5.54296875" style="27" customWidth="1"/>
    <col min="18" max="18" width="6.81640625" style="27" customWidth="1"/>
    <col min="19" max="19" width="5.81640625" style="16" customWidth="1"/>
    <col min="20" max="20" width="12.54296875" style="27" customWidth="1"/>
    <col min="21" max="16384" width="9.1796875" style="10"/>
  </cols>
  <sheetData>
    <row r="1" spans="1:20" ht="20.149999999999999" customHeight="1" x14ac:dyDescent="0.3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0" customHeight="1" x14ac:dyDescent="0.35">
      <c r="A2" s="11"/>
      <c r="B2" s="11"/>
      <c r="C2" s="12"/>
      <c r="D2" s="12"/>
      <c r="E2" s="12"/>
      <c r="F2" s="13"/>
      <c r="G2" s="13" t="s">
        <v>0</v>
      </c>
      <c r="H2" s="13"/>
      <c r="I2" s="13"/>
      <c r="J2" s="13"/>
      <c r="K2" s="13"/>
      <c r="L2" s="13"/>
      <c r="M2" s="13"/>
      <c r="N2" s="28"/>
      <c r="O2" s="13"/>
      <c r="P2" s="13"/>
      <c r="Q2" s="13"/>
      <c r="R2" s="13"/>
      <c r="S2" s="41"/>
      <c r="T2" s="13"/>
    </row>
    <row r="3" spans="1:20" ht="20.149999999999999" customHeight="1" x14ac:dyDescent="0.35">
      <c r="A3" s="42" t="s">
        <v>16</v>
      </c>
      <c r="B3" s="42"/>
      <c r="C3" s="42"/>
      <c r="D3" s="42"/>
      <c r="E3" s="42"/>
      <c r="F3" s="13"/>
      <c r="G3" s="13"/>
      <c r="H3" s="13"/>
      <c r="I3" s="13"/>
      <c r="J3" s="13"/>
      <c r="K3" s="13"/>
      <c r="L3" s="13"/>
      <c r="M3" s="13"/>
      <c r="N3" s="28"/>
      <c r="O3" s="13"/>
      <c r="P3" s="13"/>
      <c r="Q3" s="13"/>
      <c r="R3" s="13"/>
      <c r="S3" s="41"/>
      <c r="T3" s="13"/>
    </row>
    <row r="4" spans="1:20" ht="10" customHeight="1" x14ac:dyDescent="0.35">
      <c r="A4" s="11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28"/>
      <c r="O4" s="13"/>
      <c r="P4" s="13"/>
      <c r="Q4" s="13"/>
      <c r="R4" s="13"/>
      <c r="S4" s="41"/>
      <c r="T4" s="13"/>
    </row>
    <row r="5" spans="1:20" s="16" customFormat="1" ht="30" customHeight="1" x14ac:dyDescent="0.35">
      <c r="A5" s="14" t="s">
        <v>1</v>
      </c>
      <c r="B5" s="14" t="s">
        <v>256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4" t="s">
        <v>8</v>
      </c>
      <c r="O5" s="14">
        <v>1</v>
      </c>
      <c r="P5" s="14">
        <v>2</v>
      </c>
      <c r="Q5" s="15" t="s">
        <v>9</v>
      </c>
      <c r="R5" s="15" t="s">
        <v>10</v>
      </c>
      <c r="S5" s="15" t="s">
        <v>11</v>
      </c>
      <c r="T5" s="15" t="s">
        <v>12</v>
      </c>
    </row>
    <row r="6" spans="1:20" s="22" customFormat="1" ht="15" customHeight="1" x14ac:dyDescent="0.35">
      <c r="A6" s="47">
        <v>1</v>
      </c>
      <c r="B6" s="48" t="s">
        <v>224</v>
      </c>
      <c r="C6" s="49" t="s">
        <v>19</v>
      </c>
      <c r="D6" s="50" t="s">
        <v>20</v>
      </c>
      <c r="E6" s="51" t="s">
        <v>21</v>
      </c>
      <c r="F6" s="52">
        <v>9</v>
      </c>
      <c r="G6" s="49" t="s">
        <v>22</v>
      </c>
      <c r="H6" s="49" t="s">
        <v>23</v>
      </c>
      <c r="I6" s="53">
        <v>10</v>
      </c>
      <c r="J6" s="53">
        <v>7</v>
      </c>
      <c r="K6" s="53">
        <v>10</v>
      </c>
      <c r="L6" s="53">
        <v>8</v>
      </c>
      <c r="M6" s="53">
        <v>10</v>
      </c>
      <c r="N6" s="54">
        <f t="shared" ref="N6:N25" si="0">SUM(I6:M6)</f>
        <v>45</v>
      </c>
      <c r="O6" s="55">
        <v>13</v>
      </c>
      <c r="P6" s="55">
        <v>13</v>
      </c>
      <c r="Q6" s="54">
        <f t="shared" ref="Q6:Q25" si="1">ROUND(O6+P6,0)</f>
        <v>26</v>
      </c>
      <c r="R6" s="54">
        <f t="shared" ref="R6:R25" si="2">N6+Q6</f>
        <v>71</v>
      </c>
      <c r="S6" s="56">
        <v>1</v>
      </c>
      <c r="T6" s="56" t="s">
        <v>283</v>
      </c>
    </row>
    <row r="7" spans="1:20" s="22" customFormat="1" ht="15" customHeight="1" x14ac:dyDescent="0.35">
      <c r="A7" s="47">
        <v>2</v>
      </c>
      <c r="B7" s="48" t="s">
        <v>234</v>
      </c>
      <c r="C7" s="49" t="s">
        <v>32</v>
      </c>
      <c r="D7" s="50" t="s">
        <v>33</v>
      </c>
      <c r="E7" s="51" t="s">
        <v>34</v>
      </c>
      <c r="F7" s="52">
        <v>9</v>
      </c>
      <c r="G7" s="49" t="s">
        <v>35</v>
      </c>
      <c r="H7" s="49" t="s">
        <v>36</v>
      </c>
      <c r="I7" s="53">
        <v>0</v>
      </c>
      <c r="J7" s="53">
        <v>10</v>
      </c>
      <c r="K7" s="53">
        <v>7</v>
      </c>
      <c r="L7" s="53">
        <v>10</v>
      </c>
      <c r="M7" s="53">
        <v>0</v>
      </c>
      <c r="N7" s="54">
        <f t="shared" si="0"/>
        <v>27</v>
      </c>
      <c r="O7" s="55">
        <v>12.5</v>
      </c>
      <c r="P7" s="55">
        <v>6</v>
      </c>
      <c r="Q7" s="54">
        <f t="shared" si="1"/>
        <v>19</v>
      </c>
      <c r="R7" s="54">
        <f t="shared" si="2"/>
        <v>46</v>
      </c>
      <c r="S7" s="56">
        <v>2</v>
      </c>
      <c r="T7" s="56" t="s">
        <v>284</v>
      </c>
    </row>
    <row r="8" spans="1:20" s="22" customFormat="1" ht="15" customHeight="1" x14ac:dyDescent="0.35">
      <c r="A8" s="47">
        <v>3</v>
      </c>
      <c r="B8" s="48" t="s">
        <v>216</v>
      </c>
      <c r="C8" s="49" t="s">
        <v>29</v>
      </c>
      <c r="D8" s="50" t="s">
        <v>30</v>
      </c>
      <c r="E8" s="51" t="s">
        <v>31</v>
      </c>
      <c r="F8" s="52">
        <v>9</v>
      </c>
      <c r="G8" s="49" t="s">
        <v>27</v>
      </c>
      <c r="H8" s="49" t="s">
        <v>28</v>
      </c>
      <c r="I8" s="53">
        <v>5</v>
      </c>
      <c r="J8" s="53">
        <v>7</v>
      </c>
      <c r="K8" s="53">
        <v>6</v>
      </c>
      <c r="L8" s="53">
        <v>6</v>
      </c>
      <c r="M8" s="53">
        <v>5</v>
      </c>
      <c r="N8" s="54">
        <f t="shared" si="0"/>
        <v>29</v>
      </c>
      <c r="O8" s="55">
        <v>5</v>
      </c>
      <c r="P8" s="55">
        <v>6</v>
      </c>
      <c r="Q8" s="54">
        <f t="shared" si="1"/>
        <v>11</v>
      </c>
      <c r="R8" s="54">
        <f t="shared" si="2"/>
        <v>40</v>
      </c>
      <c r="S8" s="56">
        <v>3</v>
      </c>
      <c r="T8" s="56" t="s">
        <v>284</v>
      </c>
    </row>
    <row r="9" spans="1:20" s="22" customFormat="1" ht="15.75" customHeight="1" x14ac:dyDescent="0.35">
      <c r="A9" s="47">
        <v>4</v>
      </c>
      <c r="B9" s="48" t="s">
        <v>215</v>
      </c>
      <c r="C9" s="49" t="s">
        <v>24</v>
      </c>
      <c r="D9" s="50" t="s">
        <v>25</v>
      </c>
      <c r="E9" s="51" t="s">
        <v>26</v>
      </c>
      <c r="F9" s="52">
        <v>9</v>
      </c>
      <c r="G9" s="49" t="s">
        <v>27</v>
      </c>
      <c r="H9" s="49" t="s">
        <v>28</v>
      </c>
      <c r="I9" s="53">
        <v>5</v>
      </c>
      <c r="J9" s="53">
        <v>10</v>
      </c>
      <c r="K9" s="53">
        <v>8</v>
      </c>
      <c r="L9" s="53">
        <v>0</v>
      </c>
      <c r="M9" s="53">
        <v>0</v>
      </c>
      <c r="N9" s="54">
        <f t="shared" si="0"/>
        <v>23</v>
      </c>
      <c r="O9" s="55">
        <v>8</v>
      </c>
      <c r="P9" s="55">
        <v>8</v>
      </c>
      <c r="Q9" s="54">
        <f t="shared" si="1"/>
        <v>16</v>
      </c>
      <c r="R9" s="54">
        <f t="shared" si="2"/>
        <v>39</v>
      </c>
      <c r="S9" s="56">
        <v>4</v>
      </c>
      <c r="T9" s="56" t="s">
        <v>284</v>
      </c>
    </row>
    <row r="10" spans="1:20" s="22" customFormat="1" ht="15" customHeight="1" x14ac:dyDescent="0.35">
      <c r="A10" s="47">
        <v>5</v>
      </c>
      <c r="B10" s="48" t="s">
        <v>220</v>
      </c>
      <c r="C10" s="49" t="s">
        <v>52</v>
      </c>
      <c r="D10" s="50" t="s">
        <v>46</v>
      </c>
      <c r="E10" s="51" t="s">
        <v>21</v>
      </c>
      <c r="F10" s="52">
        <v>9</v>
      </c>
      <c r="G10" s="49" t="s">
        <v>27</v>
      </c>
      <c r="H10" s="49" t="s">
        <v>28</v>
      </c>
      <c r="I10" s="53">
        <v>0</v>
      </c>
      <c r="J10" s="53">
        <v>7</v>
      </c>
      <c r="K10" s="53">
        <v>10</v>
      </c>
      <c r="L10" s="53">
        <v>5</v>
      </c>
      <c r="M10" s="53">
        <v>0</v>
      </c>
      <c r="N10" s="54">
        <f t="shared" si="0"/>
        <v>22</v>
      </c>
      <c r="O10" s="55">
        <v>6</v>
      </c>
      <c r="P10" s="55">
        <v>8</v>
      </c>
      <c r="Q10" s="54">
        <f t="shared" si="1"/>
        <v>14</v>
      </c>
      <c r="R10" s="54">
        <f t="shared" si="2"/>
        <v>36</v>
      </c>
      <c r="S10" s="56">
        <v>5</v>
      </c>
      <c r="T10" s="56" t="s">
        <v>284</v>
      </c>
    </row>
    <row r="11" spans="1:20" s="22" customFormat="1" ht="15" customHeight="1" x14ac:dyDescent="0.35">
      <c r="A11" s="47">
        <v>6</v>
      </c>
      <c r="B11" s="48" t="s">
        <v>219</v>
      </c>
      <c r="C11" s="49" t="s">
        <v>49</v>
      </c>
      <c r="D11" s="50" t="s">
        <v>30</v>
      </c>
      <c r="E11" s="51" t="s">
        <v>50</v>
      </c>
      <c r="F11" s="52">
        <v>9</v>
      </c>
      <c r="G11" s="49" t="s">
        <v>51</v>
      </c>
      <c r="H11" s="49" t="s">
        <v>28</v>
      </c>
      <c r="I11" s="53">
        <v>7</v>
      </c>
      <c r="J11" s="53">
        <v>1</v>
      </c>
      <c r="K11" s="53">
        <v>4</v>
      </c>
      <c r="L11" s="53">
        <v>6</v>
      </c>
      <c r="M11" s="53">
        <v>0</v>
      </c>
      <c r="N11" s="54">
        <f t="shared" si="0"/>
        <v>18</v>
      </c>
      <c r="O11" s="55">
        <v>8.5</v>
      </c>
      <c r="P11" s="55">
        <v>9</v>
      </c>
      <c r="Q11" s="54">
        <f t="shared" si="1"/>
        <v>18</v>
      </c>
      <c r="R11" s="54">
        <f t="shared" si="2"/>
        <v>36</v>
      </c>
      <c r="S11" s="56">
        <v>5</v>
      </c>
      <c r="T11" s="56" t="s">
        <v>284</v>
      </c>
    </row>
    <row r="12" spans="1:20" s="22" customFormat="1" ht="15" customHeight="1" x14ac:dyDescent="0.35">
      <c r="A12" s="17">
        <v>7</v>
      </c>
      <c r="B12" s="18" t="s">
        <v>226</v>
      </c>
      <c r="C12" s="4" t="s">
        <v>60</v>
      </c>
      <c r="D12" s="4" t="s">
        <v>61</v>
      </c>
      <c r="E12" s="5" t="s">
        <v>34</v>
      </c>
      <c r="F12" s="6">
        <v>9</v>
      </c>
      <c r="G12" s="4" t="s">
        <v>22</v>
      </c>
      <c r="H12" s="4" t="s">
        <v>23</v>
      </c>
      <c r="I12" s="19">
        <v>10</v>
      </c>
      <c r="J12" s="19">
        <v>0</v>
      </c>
      <c r="K12" s="19">
        <v>0</v>
      </c>
      <c r="L12" s="19">
        <v>5</v>
      </c>
      <c r="M12" s="19">
        <v>0</v>
      </c>
      <c r="N12" s="20">
        <f t="shared" si="0"/>
        <v>15</v>
      </c>
      <c r="O12" s="37">
        <v>7</v>
      </c>
      <c r="P12" s="37">
        <v>7</v>
      </c>
      <c r="Q12" s="3">
        <f t="shared" si="1"/>
        <v>14</v>
      </c>
      <c r="R12" s="3">
        <f t="shared" si="2"/>
        <v>29</v>
      </c>
      <c r="S12" s="1">
        <v>6</v>
      </c>
      <c r="T12" s="21"/>
    </row>
    <row r="13" spans="1:20" s="22" customFormat="1" ht="15" customHeight="1" x14ac:dyDescent="0.35">
      <c r="A13" s="17">
        <v>8</v>
      </c>
      <c r="B13" s="18" t="s">
        <v>231</v>
      </c>
      <c r="C13" s="4" t="s">
        <v>41</v>
      </c>
      <c r="D13" s="23" t="s">
        <v>42</v>
      </c>
      <c r="E13" s="5" t="s">
        <v>34</v>
      </c>
      <c r="F13" s="6">
        <v>9</v>
      </c>
      <c r="G13" s="4" t="s">
        <v>43</v>
      </c>
      <c r="H13" s="4" t="s">
        <v>44</v>
      </c>
      <c r="I13" s="19">
        <v>0</v>
      </c>
      <c r="J13" s="19">
        <v>0</v>
      </c>
      <c r="K13" s="19">
        <v>9</v>
      </c>
      <c r="L13" s="19">
        <v>10</v>
      </c>
      <c r="M13" s="19">
        <v>0</v>
      </c>
      <c r="N13" s="20">
        <f t="shared" si="0"/>
        <v>19</v>
      </c>
      <c r="O13" s="37">
        <v>3</v>
      </c>
      <c r="P13" s="37">
        <v>6</v>
      </c>
      <c r="Q13" s="3">
        <f t="shared" si="1"/>
        <v>9</v>
      </c>
      <c r="R13" s="3">
        <f t="shared" si="2"/>
        <v>28</v>
      </c>
      <c r="S13" s="1">
        <v>7</v>
      </c>
      <c r="T13" s="21"/>
    </row>
    <row r="14" spans="1:20" s="22" customFormat="1" ht="15" customHeight="1" x14ac:dyDescent="0.35">
      <c r="A14" s="17">
        <v>9</v>
      </c>
      <c r="B14" s="18" t="s">
        <v>223</v>
      </c>
      <c r="C14" s="4" t="s">
        <v>88</v>
      </c>
      <c r="D14" s="23" t="s">
        <v>89</v>
      </c>
      <c r="E14" s="5" t="s">
        <v>90</v>
      </c>
      <c r="F14" s="6">
        <v>9</v>
      </c>
      <c r="G14" s="4" t="s">
        <v>91</v>
      </c>
      <c r="H14" s="4" t="s">
        <v>28</v>
      </c>
      <c r="I14" s="19">
        <v>0</v>
      </c>
      <c r="J14" s="19">
        <v>1</v>
      </c>
      <c r="K14" s="19">
        <v>8</v>
      </c>
      <c r="L14" s="19">
        <v>10</v>
      </c>
      <c r="M14" s="19">
        <v>0</v>
      </c>
      <c r="N14" s="20">
        <f t="shared" si="0"/>
        <v>19</v>
      </c>
      <c r="O14" s="37">
        <v>1</v>
      </c>
      <c r="P14" s="37">
        <v>7</v>
      </c>
      <c r="Q14" s="3">
        <f t="shared" si="1"/>
        <v>8</v>
      </c>
      <c r="R14" s="3">
        <f t="shared" si="2"/>
        <v>27</v>
      </c>
      <c r="S14" s="43">
        <v>8</v>
      </c>
      <c r="T14" s="45"/>
    </row>
    <row r="15" spans="1:20" s="22" customFormat="1" ht="15" customHeight="1" x14ac:dyDescent="0.35">
      <c r="A15" s="17">
        <v>10</v>
      </c>
      <c r="B15" s="18" t="s">
        <v>221</v>
      </c>
      <c r="C15" s="4" t="s">
        <v>74</v>
      </c>
      <c r="D15" s="23" t="s">
        <v>75</v>
      </c>
      <c r="E15" s="5" t="s">
        <v>34</v>
      </c>
      <c r="F15" s="6">
        <v>9</v>
      </c>
      <c r="G15" s="4" t="s">
        <v>76</v>
      </c>
      <c r="H15" s="4" t="s">
        <v>28</v>
      </c>
      <c r="I15" s="19">
        <v>3</v>
      </c>
      <c r="J15" s="19">
        <v>6</v>
      </c>
      <c r="K15" s="19">
        <v>0</v>
      </c>
      <c r="L15" s="19">
        <v>0</v>
      </c>
      <c r="M15" s="19">
        <v>0</v>
      </c>
      <c r="N15" s="20">
        <f t="shared" si="0"/>
        <v>9</v>
      </c>
      <c r="O15" s="37">
        <v>8</v>
      </c>
      <c r="P15" s="37">
        <v>9</v>
      </c>
      <c r="Q15" s="3">
        <f t="shared" si="1"/>
        <v>17</v>
      </c>
      <c r="R15" s="3">
        <f t="shared" si="2"/>
        <v>26</v>
      </c>
      <c r="S15" s="1">
        <v>9</v>
      </c>
      <c r="T15" s="1"/>
    </row>
    <row r="16" spans="1:20" s="22" customFormat="1" ht="15" customHeight="1" x14ac:dyDescent="0.35">
      <c r="A16" s="17">
        <v>11</v>
      </c>
      <c r="B16" s="18" t="s">
        <v>225</v>
      </c>
      <c r="C16" s="4" t="s">
        <v>53</v>
      </c>
      <c r="D16" s="23" t="s">
        <v>54</v>
      </c>
      <c r="E16" s="5" t="s">
        <v>55</v>
      </c>
      <c r="F16" s="6">
        <v>9</v>
      </c>
      <c r="G16" s="4" t="s">
        <v>22</v>
      </c>
      <c r="H16" s="4" t="s">
        <v>23</v>
      </c>
      <c r="I16" s="19">
        <v>0</v>
      </c>
      <c r="J16" s="19">
        <v>0</v>
      </c>
      <c r="K16" s="19">
        <v>4</v>
      </c>
      <c r="L16" s="19">
        <v>10</v>
      </c>
      <c r="M16" s="19">
        <v>0</v>
      </c>
      <c r="N16" s="20">
        <f t="shared" si="0"/>
        <v>14</v>
      </c>
      <c r="O16" s="37">
        <v>4</v>
      </c>
      <c r="P16" s="37">
        <v>7</v>
      </c>
      <c r="Q16" s="3">
        <f t="shared" si="1"/>
        <v>11</v>
      </c>
      <c r="R16" s="3">
        <f t="shared" si="2"/>
        <v>25</v>
      </c>
      <c r="S16" s="1">
        <v>10</v>
      </c>
      <c r="T16" s="21"/>
    </row>
    <row r="17" spans="1:20" s="22" customFormat="1" ht="15" customHeight="1" x14ac:dyDescent="0.35">
      <c r="A17" s="17">
        <v>12</v>
      </c>
      <c r="B17" s="18" t="s">
        <v>217</v>
      </c>
      <c r="C17" s="4" t="s">
        <v>37</v>
      </c>
      <c r="D17" s="23" t="s">
        <v>38</v>
      </c>
      <c r="E17" s="5" t="s">
        <v>39</v>
      </c>
      <c r="F17" s="6">
        <v>9</v>
      </c>
      <c r="G17" s="4" t="s">
        <v>40</v>
      </c>
      <c r="H17" s="4" t="s">
        <v>28</v>
      </c>
      <c r="I17" s="19">
        <v>0</v>
      </c>
      <c r="J17" s="19">
        <v>7</v>
      </c>
      <c r="K17" s="19">
        <v>0</v>
      </c>
      <c r="L17" s="19">
        <v>1</v>
      </c>
      <c r="M17" s="19">
        <v>0</v>
      </c>
      <c r="N17" s="20">
        <f t="shared" si="0"/>
        <v>8</v>
      </c>
      <c r="O17" s="37">
        <v>14</v>
      </c>
      <c r="P17" s="37">
        <v>3</v>
      </c>
      <c r="Q17" s="3">
        <f t="shared" si="1"/>
        <v>17</v>
      </c>
      <c r="R17" s="3">
        <f t="shared" si="2"/>
        <v>25</v>
      </c>
      <c r="S17" s="1">
        <v>10</v>
      </c>
      <c r="T17" s="21"/>
    </row>
    <row r="18" spans="1:20" s="22" customFormat="1" ht="15" customHeight="1" x14ac:dyDescent="0.35">
      <c r="A18" s="17">
        <v>13</v>
      </c>
      <c r="B18" s="18" t="s">
        <v>218</v>
      </c>
      <c r="C18" s="4" t="s">
        <v>45</v>
      </c>
      <c r="D18" s="23" t="s">
        <v>46</v>
      </c>
      <c r="E18" s="5" t="s">
        <v>47</v>
      </c>
      <c r="F18" s="6">
        <v>9</v>
      </c>
      <c r="G18" s="4" t="s">
        <v>48</v>
      </c>
      <c r="H18" s="4" t="s">
        <v>28</v>
      </c>
      <c r="I18" s="19">
        <v>3</v>
      </c>
      <c r="J18" s="19">
        <v>5</v>
      </c>
      <c r="K18" s="19">
        <v>0</v>
      </c>
      <c r="L18" s="19">
        <v>1</v>
      </c>
      <c r="M18" s="19">
        <v>0</v>
      </c>
      <c r="N18" s="20">
        <f t="shared" si="0"/>
        <v>9</v>
      </c>
      <c r="O18" s="38">
        <v>4</v>
      </c>
      <c r="P18" s="37">
        <v>9</v>
      </c>
      <c r="Q18" s="3">
        <f t="shared" si="1"/>
        <v>13</v>
      </c>
      <c r="R18" s="3">
        <f t="shared" si="2"/>
        <v>22</v>
      </c>
      <c r="S18" s="1">
        <v>11</v>
      </c>
      <c r="T18" s="21"/>
    </row>
    <row r="19" spans="1:20" s="22" customFormat="1" ht="15" customHeight="1" x14ac:dyDescent="0.35">
      <c r="A19" s="17">
        <v>14</v>
      </c>
      <c r="B19" s="18" t="s">
        <v>232</v>
      </c>
      <c r="C19" s="4" t="s">
        <v>62</v>
      </c>
      <c r="D19" s="23" t="s">
        <v>63</v>
      </c>
      <c r="E19" s="5" t="s">
        <v>64</v>
      </c>
      <c r="F19" s="6">
        <v>9</v>
      </c>
      <c r="G19" s="4" t="s">
        <v>65</v>
      </c>
      <c r="H19" s="4" t="s">
        <v>66</v>
      </c>
      <c r="I19" s="19">
        <v>0</v>
      </c>
      <c r="J19" s="19">
        <v>0</v>
      </c>
      <c r="K19" s="19">
        <v>6</v>
      </c>
      <c r="L19" s="19">
        <v>1</v>
      </c>
      <c r="M19" s="19">
        <v>0</v>
      </c>
      <c r="N19" s="20">
        <f t="shared" si="0"/>
        <v>7</v>
      </c>
      <c r="O19" s="37">
        <v>6.5</v>
      </c>
      <c r="P19" s="37">
        <v>5</v>
      </c>
      <c r="Q19" s="3">
        <f t="shared" si="1"/>
        <v>12</v>
      </c>
      <c r="R19" s="3">
        <f t="shared" si="2"/>
        <v>19</v>
      </c>
      <c r="S19" s="1">
        <v>12</v>
      </c>
      <c r="T19" s="21"/>
    </row>
    <row r="20" spans="1:20" s="22" customFormat="1" ht="15" customHeight="1" x14ac:dyDescent="0.35">
      <c r="A20" s="17">
        <v>15</v>
      </c>
      <c r="B20" s="18" t="s">
        <v>222</v>
      </c>
      <c r="C20" s="4" t="s">
        <v>77</v>
      </c>
      <c r="D20" s="4" t="s">
        <v>78</v>
      </c>
      <c r="E20" s="5" t="s">
        <v>79</v>
      </c>
      <c r="F20" s="6">
        <v>9</v>
      </c>
      <c r="G20" s="4" t="s">
        <v>80</v>
      </c>
      <c r="H20" s="4" t="s">
        <v>28</v>
      </c>
      <c r="I20" s="19">
        <v>0</v>
      </c>
      <c r="J20" s="19">
        <v>2</v>
      </c>
      <c r="K20" s="19">
        <v>4</v>
      </c>
      <c r="L20" s="19">
        <v>0</v>
      </c>
      <c r="M20" s="19">
        <v>0</v>
      </c>
      <c r="N20" s="20">
        <f t="shared" si="0"/>
        <v>6</v>
      </c>
      <c r="O20" s="37">
        <v>4</v>
      </c>
      <c r="P20" s="37">
        <v>5</v>
      </c>
      <c r="Q20" s="3">
        <f t="shared" si="1"/>
        <v>9</v>
      </c>
      <c r="R20" s="3">
        <f t="shared" si="2"/>
        <v>15</v>
      </c>
      <c r="S20" s="1">
        <v>13</v>
      </c>
      <c r="T20" s="21"/>
    </row>
    <row r="21" spans="1:20" s="22" customFormat="1" ht="15" customHeight="1" x14ac:dyDescent="0.35">
      <c r="A21" s="17">
        <v>16</v>
      </c>
      <c r="B21" s="18" t="s">
        <v>229</v>
      </c>
      <c r="C21" s="4" t="s">
        <v>81</v>
      </c>
      <c r="D21" s="23" t="s">
        <v>42</v>
      </c>
      <c r="E21" s="5" t="s">
        <v>39</v>
      </c>
      <c r="F21" s="6">
        <v>9</v>
      </c>
      <c r="G21" s="4" t="s">
        <v>82</v>
      </c>
      <c r="H21" s="4" t="s">
        <v>83</v>
      </c>
      <c r="I21" s="19">
        <v>0</v>
      </c>
      <c r="J21" s="19">
        <v>2</v>
      </c>
      <c r="K21" s="19">
        <v>2</v>
      </c>
      <c r="L21" s="19">
        <v>0</v>
      </c>
      <c r="M21" s="19">
        <v>0</v>
      </c>
      <c r="N21" s="20">
        <f t="shared" si="0"/>
        <v>4</v>
      </c>
      <c r="O21" s="37">
        <v>8</v>
      </c>
      <c r="P21" s="37">
        <v>3</v>
      </c>
      <c r="Q21" s="3">
        <f t="shared" si="1"/>
        <v>11</v>
      </c>
      <c r="R21" s="3">
        <f t="shared" si="2"/>
        <v>15</v>
      </c>
      <c r="S21" s="1">
        <v>13</v>
      </c>
      <c r="T21" s="21"/>
    </row>
    <row r="22" spans="1:20" s="22" customFormat="1" ht="15" customHeight="1" x14ac:dyDescent="0.35">
      <c r="A22" s="17">
        <v>17</v>
      </c>
      <c r="B22" s="18" t="s">
        <v>228</v>
      </c>
      <c r="C22" s="4" t="s">
        <v>56</v>
      </c>
      <c r="D22" s="23" t="s">
        <v>57</v>
      </c>
      <c r="E22" s="5" t="s">
        <v>34</v>
      </c>
      <c r="F22" s="6">
        <v>9</v>
      </c>
      <c r="G22" s="4" t="s">
        <v>58</v>
      </c>
      <c r="H22" s="4" t="s">
        <v>59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  <c r="N22" s="20">
        <f t="shared" si="0"/>
        <v>2</v>
      </c>
      <c r="O22" s="37">
        <v>5</v>
      </c>
      <c r="P22" s="37">
        <v>6</v>
      </c>
      <c r="Q22" s="3">
        <f t="shared" si="1"/>
        <v>11</v>
      </c>
      <c r="R22" s="3">
        <f t="shared" si="2"/>
        <v>13</v>
      </c>
      <c r="S22" s="1">
        <v>14</v>
      </c>
      <c r="T22" s="1"/>
    </row>
    <row r="23" spans="1:20" s="22" customFormat="1" ht="15" customHeight="1" x14ac:dyDescent="0.35">
      <c r="A23" s="17">
        <v>18</v>
      </c>
      <c r="B23" s="18" t="s">
        <v>233</v>
      </c>
      <c r="C23" s="4" t="s">
        <v>70</v>
      </c>
      <c r="D23" s="23" t="s">
        <v>71</v>
      </c>
      <c r="E23" s="5" t="s">
        <v>72</v>
      </c>
      <c r="F23" s="6">
        <v>9</v>
      </c>
      <c r="G23" s="4" t="s">
        <v>73</v>
      </c>
      <c r="H23" s="4" t="s">
        <v>66</v>
      </c>
      <c r="I23" s="19">
        <v>0</v>
      </c>
      <c r="J23" s="19">
        <v>0</v>
      </c>
      <c r="K23" s="19">
        <v>0</v>
      </c>
      <c r="L23" s="19">
        <v>1</v>
      </c>
      <c r="M23" s="19">
        <v>2</v>
      </c>
      <c r="N23" s="20">
        <f t="shared" si="0"/>
        <v>3</v>
      </c>
      <c r="O23" s="37">
        <v>5</v>
      </c>
      <c r="P23" s="37">
        <v>4</v>
      </c>
      <c r="Q23" s="3">
        <f t="shared" si="1"/>
        <v>9</v>
      </c>
      <c r="R23" s="3">
        <f t="shared" si="2"/>
        <v>12</v>
      </c>
      <c r="S23" s="1">
        <v>15</v>
      </c>
      <c r="T23" s="21"/>
    </row>
    <row r="24" spans="1:20" s="22" customFormat="1" ht="15" customHeight="1" x14ac:dyDescent="0.35">
      <c r="A24" s="17">
        <v>19</v>
      </c>
      <c r="B24" s="18" t="s">
        <v>230</v>
      </c>
      <c r="C24" s="4" t="s">
        <v>84</v>
      </c>
      <c r="D24" s="23" t="s">
        <v>85</v>
      </c>
      <c r="E24" s="5" t="s">
        <v>86</v>
      </c>
      <c r="F24" s="6">
        <v>9</v>
      </c>
      <c r="G24" s="4" t="s">
        <v>87</v>
      </c>
      <c r="H24" s="4" t="s">
        <v>83</v>
      </c>
      <c r="I24" s="19">
        <v>0</v>
      </c>
      <c r="J24" s="19">
        <v>1</v>
      </c>
      <c r="K24" s="19">
        <v>3</v>
      </c>
      <c r="L24" s="19">
        <v>0</v>
      </c>
      <c r="M24" s="19">
        <v>0</v>
      </c>
      <c r="N24" s="20">
        <f t="shared" si="0"/>
        <v>4</v>
      </c>
      <c r="O24" s="37">
        <v>4</v>
      </c>
      <c r="P24" s="37">
        <v>3</v>
      </c>
      <c r="Q24" s="3">
        <f t="shared" si="1"/>
        <v>7</v>
      </c>
      <c r="R24" s="3">
        <f t="shared" si="2"/>
        <v>11</v>
      </c>
      <c r="S24" s="1">
        <v>16</v>
      </c>
      <c r="T24" s="21"/>
    </row>
    <row r="25" spans="1:20" s="22" customFormat="1" ht="15" customHeight="1" x14ac:dyDescent="0.35">
      <c r="A25" s="17">
        <v>20</v>
      </c>
      <c r="B25" s="18" t="s">
        <v>227</v>
      </c>
      <c r="C25" s="4" t="s">
        <v>67</v>
      </c>
      <c r="D25" s="23" t="s">
        <v>68</v>
      </c>
      <c r="E25" s="5" t="s">
        <v>69</v>
      </c>
      <c r="F25" s="6">
        <v>9</v>
      </c>
      <c r="G25" s="4" t="s">
        <v>22</v>
      </c>
      <c r="H25" s="4" t="s">
        <v>23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0</v>
      </c>
      <c r="O25" s="37">
        <v>5</v>
      </c>
      <c r="P25" s="37">
        <v>6</v>
      </c>
      <c r="Q25" s="3">
        <f t="shared" si="1"/>
        <v>11</v>
      </c>
      <c r="R25" s="3">
        <f t="shared" si="2"/>
        <v>11</v>
      </c>
      <c r="S25" s="1">
        <v>16</v>
      </c>
      <c r="T25" s="21"/>
    </row>
    <row r="26" spans="1:20" x14ac:dyDescent="0.35">
      <c r="A26" s="10"/>
      <c r="B26" s="10"/>
      <c r="F26" s="10"/>
      <c r="G26" s="10"/>
      <c r="H26" s="10"/>
      <c r="I26" s="10"/>
      <c r="J26" s="10"/>
      <c r="K26" s="10"/>
      <c r="L26" s="10"/>
      <c r="M26" s="10"/>
      <c r="N26" s="26"/>
      <c r="O26" s="10"/>
      <c r="P26" s="10"/>
      <c r="Q26" s="10"/>
      <c r="R26" s="10"/>
      <c r="S26" s="44"/>
      <c r="T26" s="46"/>
    </row>
    <row r="27" spans="1:20" x14ac:dyDescent="0.35">
      <c r="A27" s="10"/>
      <c r="B27" s="10"/>
      <c r="C27" s="10" t="s">
        <v>14</v>
      </c>
      <c r="F27" s="10"/>
      <c r="G27" s="10"/>
      <c r="H27" s="10"/>
      <c r="I27" s="10"/>
      <c r="J27" s="10"/>
      <c r="K27" s="10"/>
      <c r="L27" s="10"/>
      <c r="M27" s="10"/>
      <c r="N27" s="26"/>
      <c r="O27" s="10"/>
      <c r="P27" s="10"/>
      <c r="Q27" s="10"/>
      <c r="R27" s="10"/>
      <c r="S27" s="44"/>
      <c r="T27" s="46"/>
    </row>
    <row r="28" spans="1:20" x14ac:dyDescent="0.35">
      <c r="A28" s="10"/>
      <c r="B28" s="10"/>
      <c r="C28" s="10" t="s">
        <v>13</v>
      </c>
      <c r="D28" s="10" t="s">
        <v>280</v>
      </c>
      <c r="F28" s="10"/>
      <c r="G28" s="10"/>
      <c r="H28" s="10"/>
      <c r="I28" s="10"/>
      <c r="J28" s="10"/>
      <c r="K28" s="10"/>
      <c r="L28" s="10"/>
      <c r="M28" s="10"/>
      <c r="N28" s="26"/>
      <c r="O28" s="10"/>
      <c r="P28" s="10"/>
      <c r="Q28" s="10"/>
      <c r="R28" s="10"/>
      <c r="S28" s="44"/>
      <c r="T28" s="46"/>
    </row>
    <row r="29" spans="1:20" x14ac:dyDescent="0.35">
      <c r="A29" s="10"/>
      <c r="B29" s="10"/>
      <c r="D29" s="10" t="s">
        <v>281</v>
      </c>
      <c r="F29" s="10"/>
      <c r="G29" s="10"/>
      <c r="H29" s="10"/>
      <c r="I29" s="10"/>
      <c r="J29" s="10"/>
      <c r="K29" s="10"/>
      <c r="L29" s="10"/>
      <c r="M29" s="10"/>
      <c r="N29" s="26"/>
      <c r="O29" s="10"/>
      <c r="P29" s="10"/>
      <c r="Q29" s="10"/>
      <c r="R29" s="10"/>
      <c r="S29" s="44"/>
      <c r="T29" s="46"/>
    </row>
    <row r="30" spans="1:20" x14ac:dyDescent="0.35">
      <c r="A30" s="10"/>
      <c r="B30" s="10"/>
      <c r="D30" s="10" t="s">
        <v>282</v>
      </c>
      <c r="F30" s="10"/>
      <c r="G30" s="10"/>
      <c r="H30" s="10"/>
      <c r="I30" s="10"/>
      <c r="J30" s="10"/>
      <c r="K30" s="10"/>
      <c r="L30" s="10"/>
      <c r="M30" s="10"/>
      <c r="N30" s="26"/>
      <c r="O30" s="10"/>
      <c r="P30" s="10"/>
      <c r="Q30" s="10"/>
      <c r="R30" s="10"/>
      <c r="S30" s="44"/>
      <c r="T30" s="46"/>
    </row>
    <row r="31" spans="1:20" x14ac:dyDescent="0.35">
      <c r="A31" s="10"/>
      <c r="B31" s="10"/>
      <c r="F31" s="10"/>
      <c r="G31" s="10"/>
      <c r="H31" s="10"/>
      <c r="I31" s="10"/>
      <c r="J31" s="10"/>
      <c r="K31" s="10"/>
      <c r="L31" s="10"/>
      <c r="M31" s="10"/>
      <c r="N31" s="26"/>
      <c r="O31" s="10"/>
      <c r="P31" s="10"/>
      <c r="Q31" s="10"/>
      <c r="R31" s="10"/>
      <c r="S31" s="44"/>
      <c r="T31" s="46"/>
    </row>
    <row r="32" spans="1:20" x14ac:dyDescent="0.35">
      <c r="A32" s="10"/>
      <c r="B32" s="10"/>
      <c r="F32" s="10"/>
      <c r="G32" s="10"/>
      <c r="H32" s="10"/>
      <c r="I32" s="10"/>
      <c r="J32" s="10"/>
      <c r="K32" s="10"/>
      <c r="L32" s="10"/>
      <c r="M32" s="10"/>
      <c r="N32" s="26"/>
      <c r="O32" s="10"/>
      <c r="P32" s="10"/>
      <c r="Q32" s="10"/>
      <c r="R32" s="10"/>
      <c r="S32" s="44"/>
      <c r="T32" s="46"/>
    </row>
    <row r="33" spans="1:20" x14ac:dyDescent="0.35">
      <c r="A33" s="10"/>
      <c r="B33" s="10"/>
      <c r="F33" s="10"/>
      <c r="G33" s="10"/>
      <c r="H33" s="10"/>
      <c r="I33" s="10"/>
      <c r="J33" s="10"/>
      <c r="K33" s="10"/>
      <c r="L33" s="10"/>
      <c r="M33" s="10"/>
      <c r="N33" s="26"/>
      <c r="O33" s="10"/>
      <c r="P33" s="10"/>
      <c r="Q33" s="10"/>
      <c r="R33" s="10"/>
      <c r="S33" s="44"/>
      <c r="T33" s="46"/>
    </row>
    <row r="34" spans="1:20" x14ac:dyDescent="0.35">
      <c r="A34" s="10"/>
      <c r="B34" s="10"/>
      <c r="F34" s="10"/>
      <c r="G34" s="10"/>
      <c r="H34" s="10"/>
      <c r="I34" s="10"/>
      <c r="J34" s="10"/>
      <c r="K34" s="10"/>
      <c r="L34" s="10"/>
      <c r="M34" s="10"/>
      <c r="N34" s="26"/>
      <c r="O34" s="10"/>
      <c r="P34" s="10"/>
      <c r="Q34" s="10"/>
      <c r="R34" s="10"/>
      <c r="S34" s="44"/>
      <c r="T34" s="46"/>
    </row>
    <row r="35" spans="1:20" x14ac:dyDescent="0.35">
      <c r="A35" s="10"/>
      <c r="B35" s="10"/>
      <c r="F35" s="10"/>
      <c r="G35" s="10"/>
      <c r="H35" s="10"/>
      <c r="I35" s="10"/>
      <c r="J35" s="10"/>
      <c r="K35" s="10"/>
      <c r="L35" s="10"/>
      <c r="M35" s="10"/>
      <c r="N35" s="26"/>
      <c r="O35" s="10"/>
      <c r="P35" s="10"/>
      <c r="Q35" s="10"/>
      <c r="R35" s="10"/>
      <c r="S35" s="44"/>
      <c r="T35" s="46"/>
    </row>
    <row r="36" spans="1:20" x14ac:dyDescent="0.35">
      <c r="A36" s="10"/>
      <c r="B36" s="10"/>
      <c r="F36" s="10"/>
      <c r="G36" s="10"/>
      <c r="H36" s="10"/>
      <c r="I36" s="10"/>
      <c r="J36" s="10"/>
      <c r="K36" s="10"/>
      <c r="L36" s="10"/>
      <c r="M36" s="10"/>
      <c r="N36" s="26"/>
      <c r="O36" s="10"/>
      <c r="P36" s="10"/>
      <c r="Q36" s="10"/>
      <c r="R36" s="10"/>
      <c r="S36" s="44"/>
      <c r="T36" s="46"/>
    </row>
    <row r="37" spans="1:20" x14ac:dyDescent="0.35">
      <c r="A37" s="10"/>
      <c r="B37" s="10"/>
      <c r="F37" s="10"/>
      <c r="G37" s="10"/>
      <c r="H37" s="10"/>
      <c r="I37" s="10"/>
      <c r="J37" s="10"/>
      <c r="K37" s="10"/>
      <c r="L37" s="10"/>
      <c r="M37" s="10"/>
      <c r="N37" s="26"/>
      <c r="O37" s="10"/>
      <c r="P37" s="10"/>
      <c r="Q37" s="10"/>
      <c r="R37" s="10"/>
      <c r="S37" s="44"/>
      <c r="T37" s="46"/>
    </row>
    <row r="38" spans="1:20" x14ac:dyDescent="0.35">
      <c r="A38" s="10"/>
      <c r="B38" s="10"/>
      <c r="F38" s="10"/>
      <c r="G38" s="10"/>
      <c r="H38" s="10"/>
      <c r="I38" s="10"/>
      <c r="J38" s="10"/>
      <c r="K38" s="10"/>
      <c r="L38" s="10"/>
      <c r="M38" s="10"/>
      <c r="N38" s="26"/>
      <c r="O38" s="10"/>
      <c r="P38" s="10"/>
      <c r="Q38" s="10"/>
      <c r="R38" s="10"/>
      <c r="S38" s="44"/>
      <c r="T38" s="46"/>
    </row>
    <row r="39" spans="1:20" x14ac:dyDescent="0.35">
      <c r="A39" s="10"/>
      <c r="B39" s="10"/>
      <c r="F39" s="10"/>
      <c r="G39" s="10"/>
      <c r="H39" s="10"/>
      <c r="I39" s="10"/>
      <c r="J39" s="10"/>
      <c r="K39" s="10"/>
      <c r="L39" s="10"/>
      <c r="M39" s="10"/>
      <c r="N39" s="26"/>
      <c r="O39" s="10"/>
      <c r="P39" s="10"/>
      <c r="Q39" s="10"/>
      <c r="R39" s="10"/>
      <c r="S39" s="44"/>
      <c r="T39" s="46"/>
    </row>
    <row r="40" spans="1:20" x14ac:dyDescent="0.35">
      <c r="A40" s="10"/>
      <c r="B40" s="10"/>
      <c r="F40" s="10"/>
      <c r="G40" s="10"/>
      <c r="H40" s="10"/>
      <c r="I40" s="10"/>
      <c r="J40" s="10"/>
      <c r="K40" s="10"/>
      <c r="L40" s="10"/>
      <c r="M40" s="10"/>
      <c r="N40" s="26"/>
      <c r="O40" s="10"/>
      <c r="P40" s="10"/>
      <c r="Q40" s="10"/>
      <c r="R40" s="10"/>
      <c r="S40" s="44"/>
      <c r="T40" s="46"/>
    </row>
    <row r="41" spans="1:20" x14ac:dyDescent="0.35">
      <c r="A41" s="10"/>
      <c r="B41" s="10"/>
      <c r="F41" s="10"/>
      <c r="G41" s="10"/>
      <c r="H41" s="10"/>
      <c r="I41" s="10"/>
      <c r="J41" s="10"/>
      <c r="K41" s="10"/>
      <c r="L41" s="10"/>
      <c r="M41" s="10"/>
      <c r="N41" s="26"/>
      <c r="O41" s="10"/>
      <c r="P41" s="10"/>
      <c r="Q41" s="10"/>
      <c r="R41" s="10"/>
      <c r="S41" s="44"/>
      <c r="T41" s="46"/>
    </row>
    <row r="42" spans="1:20" x14ac:dyDescent="0.35">
      <c r="A42" s="10"/>
      <c r="B42" s="10"/>
      <c r="F42" s="10"/>
      <c r="G42" s="10"/>
      <c r="H42" s="10"/>
      <c r="I42" s="10"/>
      <c r="J42" s="10"/>
      <c r="K42" s="10"/>
      <c r="L42" s="10"/>
      <c r="M42" s="10"/>
      <c r="N42" s="26"/>
      <c r="O42" s="10"/>
      <c r="P42" s="10"/>
      <c r="Q42" s="10"/>
      <c r="R42" s="10"/>
      <c r="S42" s="44"/>
      <c r="T42" s="46"/>
    </row>
    <row r="43" spans="1:20" x14ac:dyDescent="0.35">
      <c r="A43" s="10"/>
      <c r="B43" s="10"/>
      <c r="F43" s="10"/>
      <c r="G43" s="10"/>
      <c r="H43" s="10"/>
      <c r="I43" s="10"/>
      <c r="J43" s="10"/>
      <c r="K43" s="10"/>
      <c r="L43" s="10"/>
      <c r="M43" s="10"/>
      <c r="N43" s="26"/>
      <c r="O43" s="10"/>
      <c r="P43" s="10"/>
      <c r="Q43" s="10"/>
      <c r="R43" s="10"/>
      <c r="S43" s="44"/>
      <c r="T43" s="46"/>
    </row>
    <row r="44" spans="1:20" x14ac:dyDescent="0.35">
      <c r="A44" s="10"/>
      <c r="B44" s="10"/>
      <c r="F44" s="10"/>
      <c r="G44" s="10"/>
      <c r="H44" s="10"/>
      <c r="I44" s="10"/>
      <c r="J44" s="10"/>
      <c r="K44" s="10"/>
      <c r="L44" s="10"/>
      <c r="M44" s="10"/>
      <c r="N44" s="26"/>
      <c r="O44" s="10"/>
      <c r="P44" s="10"/>
      <c r="Q44" s="10"/>
      <c r="R44" s="10"/>
      <c r="S44" s="44"/>
      <c r="T44" s="46"/>
    </row>
    <row r="45" spans="1:20" x14ac:dyDescent="0.35">
      <c r="A45" s="10"/>
      <c r="B45" s="10"/>
      <c r="F45" s="10"/>
      <c r="G45" s="10"/>
      <c r="H45" s="10"/>
      <c r="I45" s="10"/>
      <c r="J45" s="10"/>
      <c r="K45" s="10"/>
      <c r="L45" s="10"/>
      <c r="M45" s="10"/>
      <c r="N45" s="26"/>
      <c r="O45" s="10"/>
      <c r="P45" s="10"/>
      <c r="Q45" s="10"/>
      <c r="R45" s="10"/>
      <c r="S45" s="44"/>
      <c r="T45" s="46"/>
    </row>
    <row r="46" spans="1:20" x14ac:dyDescent="0.35">
      <c r="A46" s="10"/>
      <c r="B46" s="10"/>
      <c r="F46" s="10"/>
      <c r="G46" s="10"/>
      <c r="H46" s="10"/>
      <c r="I46" s="10"/>
      <c r="J46" s="10"/>
      <c r="K46" s="10"/>
      <c r="L46" s="10"/>
      <c r="M46" s="10"/>
      <c r="N46" s="26"/>
      <c r="O46" s="10"/>
      <c r="P46" s="10"/>
      <c r="Q46" s="10"/>
      <c r="R46" s="10"/>
      <c r="S46" s="44"/>
      <c r="T46" s="46"/>
    </row>
    <row r="47" spans="1:20" x14ac:dyDescent="0.35">
      <c r="A47" s="10"/>
      <c r="B47" s="10"/>
      <c r="F47" s="10"/>
      <c r="G47" s="10"/>
      <c r="H47" s="10"/>
      <c r="I47" s="10"/>
      <c r="J47" s="10"/>
      <c r="K47" s="10"/>
      <c r="L47" s="10"/>
      <c r="M47" s="10"/>
      <c r="N47" s="26"/>
      <c r="O47" s="10"/>
      <c r="P47" s="10"/>
      <c r="Q47" s="10"/>
      <c r="R47" s="10"/>
      <c r="S47" s="44"/>
      <c r="T47" s="46"/>
    </row>
    <row r="48" spans="1:20" x14ac:dyDescent="0.35">
      <c r="A48" s="10"/>
      <c r="B48" s="10"/>
      <c r="F48" s="10"/>
      <c r="G48" s="10"/>
      <c r="H48" s="10"/>
      <c r="I48" s="10"/>
      <c r="J48" s="10"/>
      <c r="K48" s="10"/>
      <c r="L48" s="10"/>
      <c r="M48" s="10"/>
      <c r="N48" s="26"/>
      <c r="O48" s="10"/>
      <c r="P48" s="10"/>
      <c r="Q48" s="10"/>
      <c r="R48" s="10"/>
      <c r="S48" s="44"/>
      <c r="T48" s="46"/>
    </row>
    <row r="49" spans="1:20" x14ac:dyDescent="0.35">
      <c r="A49" s="10"/>
      <c r="B49" s="10"/>
      <c r="F49" s="10"/>
      <c r="G49" s="10"/>
      <c r="H49" s="10"/>
      <c r="I49" s="10"/>
      <c r="J49" s="10"/>
      <c r="K49" s="10"/>
      <c r="L49" s="10"/>
      <c r="M49" s="10"/>
      <c r="N49" s="26"/>
      <c r="O49" s="10"/>
      <c r="P49" s="10"/>
      <c r="Q49" s="10"/>
      <c r="R49" s="10"/>
      <c r="S49" s="44"/>
      <c r="T49" s="46"/>
    </row>
    <row r="50" spans="1:20" x14ac:dyDescent="0.35">
      <c r="A50" s="10"/>
      <c r="B50" s="10"/>
      <c r="F50" s="10"/>
      <c r="G50" s="10"/>
      <c r="H50" s="10"/>
      <c r="I50" s="10"/>
      <c r="J50" s="10"/>
      <c r="K50" s="10"/>
      <c r="L50" s="10"/>
      <c r="M50" s="10"/>
      <c r="N50" s="26"/>
      <c r="O50" s="10"/>
      <c r="P50" s="10"/>
      <c r="Q50" s="10"/>
      <c r="R50" s="10"/>
      <c r="S50" s="44"/>
      <c r="T50" s="46"/>
    </row>
    <row r="51" spans="1:20" x14ac:dyDescent="0.35">
      <c r="A51" s="10"/>
      <c r="B51" s="10"/>
      <c r="F51" s="10"/>
      <c r="G51" s="10"/>
      <c r="H51" s="10"/>
      <c r="I51" s="10"/>
      <c r="J51" s="10"/>
      <c r="K51" s="10"/>
      <c r="L51" s="10"/>
      <c r="M51" s="10"/>
      <c r="N51" s="26"/>
      <c r="O51" s="10"/>
      <c r="P51" s="10"/>
      <c r="Q51" s="10"/>
      <c r="R51" s="10"/>
      <c r="S51" s="44"/>
      <c r="T51" s="46"/>
    </row>
    <row r="52" spans="1:20" x14ac:dyDescent="0.35">
      <c r="A52" s="10"/>
      <c r="B52" s="10"/>
      <c r="F52" s="10"/>
      <c r="G52" s="10"/>
      <c r="H52" s="10"/>
      <c r="I52" s="10"/>
      <c r="J52" s="10"/>
      <c r="K52" s="10"/>
      <c r="L52" s="10"/>
      <c r="M52" s="10"/>
      <c r="N52" s="26"/>
      <c r="O52" s="10"/>
      <c r="P52" s="10"/>
      <c r="Q52" s="10"/>
      <c r="R52" s="10"/>
      <c r="S52" s="44"/>
      <c r="T52" s="46"/>
    </row>
    <row r="53" spans="1:20" x14ac:dyDescent="0.35">
      <c r="A53" s="10"/>
      <c r="B53" s="10"/>
      <c r="F53" s="10"/>
      <c r="G53" s="10"/>
      <c r="H53" s="10"/>
      <c r="I53" s="10"/>
      <c r="J53" s="10"/>
      <c r="K53" s="10"/>
      <c r="L53" s="10"/>
      <c r="M53" s="10"/>
      <c r="N53" s="26"/>
      <c r="O53" s="10"/>
      <c r="P53" s="10"/>
      <c r="Q53" s="10"/>
      <c r="R53" s="10"/>
      <c r="S53" s="44"/>
      <c r="T53" s="46"/>
    </row>
    <row r="54" spans="1:20" x14ac:dyDescent="0.35">
      <c r="A54" s="10"/>
      <c r="B54" s="10"/>
      <c r="F54" s="10"/>
      <c r="G54" s="10"/>
      <c r="H54" s="10"/>
      <c r="I54" s="10"/>
      <c r="J54" s="10"/>
      <c r="K54" s="10"/>
      <c r="L54" s="10"/>
      <c r="M54" s="10"/>
      <c r="N54" s="26"/>
      <c r="O54" s="10"/>
      <c r="P54" s="10"/>
      <c r="Q54" s="10"/>
      <c r="R54" s="10"/>
      <c r="S54" s="44"/>
      <c r="T54" s="46"/>
    </row>
  </sheetData>
  <autoFilter ref="A5:T24">
    <sortState ref="A6:T25">
      <sortCondition ref="H5:H24"/>
    </sortState>
  </autoFilter>
  <sortState ref="B6:R25">
    <sortCondition descending="1" ref="R6:R25"/>
    <sortCondition descending="1" ref="N6:N25"/>
    <sortCondition ref="C6:C25"/>
  </sortState>
  <mergeCells count="2">
    <mergeCell ref="A1:T1"/>
    <mergeCell ref="A3:E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workbookViewId="0">
      <selection sqref="A1:T1"/>
    </sheetView>
  </sheetViews>
  <sheetFormatPr defaultColWidth="9.1796875" defaultRowHeight="15.5" x14ac:dyDescent="0.35"/>
  <cols>
    <col min="1" max="1" width="5.453125" style="26" customWidth="1"/>
    <col min="2" max="2" width="7.453125" style="26" customWidth="1"/>
    <col min="3" max="3" width="17.81640625" style="10" customWidth="1"/>
    <col min="4" max="4" width="14.81640625" style="10" customWidth="1"/>
    <col min="5" max="5" width="19.81640625" style="10" customWidth="1"/>
    <col min="6" max="6" width="7" style="27" customWidth="1"/>
    <col min="7" max="7" width="49.81640625" style="27" hidden="1" customWidth="1"/>
    <col min="8" max="8" width="18.6328125" style="27" customWidth="1"/>
    <col min="9" max="13" width="4.81640625" style="27" customWidth="1"/>
    <col min="14" max="14" width="5.54296875" style="16" customWidth="1"/>
    <col min="15" max="16" width="4.81640625" style="27" customWidth="1"/>
    <col min="17" max="17" width="5.54296875" style="27" customWidth="1"/>
    <col min="18" max="18" width="6.81640625" style="27" customWidth="1"/>
    <col min="19" max="19" width="5.81640625" style="16" customWidth="1"/>
    <col min="20" max="20" width="12.54296875" style="27" customWidth="1"/>
    <col min="21" max="16384" width="9.1796875" style="10"/>
  </cols>
  <sheetData>
    <row r="1" spans="1:20" ht="20.149999999999999" customHeight="1" x14ac:dyDescent="0.3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0" customHeight="1" x14ac:dyDescent="0.35">
      <c r="A2" s="11"/>
      <c r="B2" s="11"/>
      <c r="C2" s="12"/>
      <c r="D2" s="12"/>
      <c r="E2" s="12"/>
      <c r="F2" s="13"/>
      <c r="G2" s="13" t="s">
        <v>0</v>
      </c>
      <c r="H2" s="13"/>
      <c r="I2" s="13"/>
      <c r="J2" s="13"/>
      <c r="K2" s="13"/>
      <c r="L2" s="13"/>
      <c r="M2" s="13"/>
      <c r="N2" s="28"/>
      <c r="O2" s="13"/>
      <c r="P2" s="13"/>
      <c r="Q2" s="13"/>
      <c r="R2" s="13"/>
      <c r="S2" s="41"/>
      <c r="T2" s="13"/>
    </row>
    <row r="3" spans="1:20" ht="20.149999999999999" customHeight="1" x14ac:dyDescent="0.35">
      <c r="A3" s="42" t="s">
        <v>16</v>
      </c>
      <c r="B3" s="42"/>
      <c r="C3" s="42"/>
      <c r="D3" s="42"/>
      <c r="E3" s="42"/>
      <c r="F3" s="13"/>
      <c r="G3" s="13"/>
      <c r="H3" s="13"/>
      <c r="I3" s="13"/>
      <c r="J3" s="13"/>
      <c r="K3" s="13"/>
      <c r="L3" s="13"/>
      <c r="M3" s="13"/>
      <c r="N3" s="28"/>
      <c r="O3" s="13"/>
      <c r="P3" s="13"/>
      <c r="Q3" s="13"/>
      <c r="R3" s="13"/>
      <c r="S3" s="41"/>
      <c r="T3" s="13"/>
    </row>
    <row r="4" spans="1:20" ht="10" customHeight="1" x14ac:dyDescent="0.35">
      <c r="A4" s="11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28"/>
      <c r="O4" s="13"/>
      <c r="P4" s="13"/>
      <c r="Q4" s="13"/>
      <c r="R4" s="13"/>
      <c r="S4" s="41"/>
      <c r="T4" s="13"/>
    </row>
    <row r="5" spans="1:20" s="16" customFormat="1" ht="30" customHeight="1" x14ac:dyDescent="0.35">
      <c r="A5" s="14" t="s">
        <v>1</v>
      </c>
      <c r="B5" s="14" t="s">
        <v>257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4" t="s">
        <v>8</v>
      </c>
      <c r="O5" s="14">
        <v>1</v>
      </c>
      <c r="P5" s="14">
        <v>2</v>
      </c>
      <c r="Q5" s="15" t="s">
        <v>9</v>
      </c>
      <c r="R5" s="15" t="s">
        <v>10</v>
      </c>
      <c r="S5" s="15" t="s">
        <v>11</v>
      </c>
      <c r="T5" s="15" t="s">
        <v>12</v>
      </c>
    </row>
    <row r="6" spans="1:20" s="22" customFormat="1" ht="15" customHeight="1" x14ac:dyDescent="0.35">
      <c r="A6" s="47">
        <v>1</v>
      </c>
      <c r="B6" s="48" t="s">
        <v>248</v>
      </c>
      <c r="C6" s="49" t="s">
        <v>123</v>
      </c>
      <c r="D6" s="51" t="s">
        <v>124</v>
      </c>
      <c r="E6" s="51" t="s">
        <v>125</v>
      </c>
      <c r="F6" s="52">
        <v>10</v>
      </c>
      <c r="G6" s="49" t="s">
        <v>22</v>
      </c>
      <c r="H6" s="49" t="s">
        <v>23</v>
      </c>
      <c r="I6" s="53">
        <v>8</v>
      </c>
      <c r="J6" s="53">
        <v>4</v>
      </c>
      <c r="K6" s="53">
        <v>10</v>
      </c>
      <c r="L6" s="53">
        <v>7</v>
      </c>
      <c r="M6" s="53">
        <v>10</v>
      </c>
      <c r="N6" s="54">
        <f t="shared" ref="N6:N23" si="0">SUM(I6:M6)</f>
        <v>39</v>
      </c>
      <c r="O6" s="55">
        <v>9</v>
      </c>
      <c r="P6" s="55">
        <v>3</v>
      </c>
      <c r="Q6" s="54">
        <f t="shared" ref="Q6:Q23" si="1">ROUND(O6+P6,0)</f>
        <v>12</v>
      </c>
      <c r="R6" s="54">
        <f t="shared" ref="R6:R23" si="2">N6+Q6</f>
        <v>51</v>
      </c>
      <c r="S6" s="56">
        <v>1</v>
      </c>
      <c r="T6" s="56" t="s">
        <v>283</v>
      </c>
    </row>
    <row r="7" spans="1:20" s="22" customFormat="1" ht="15" customHeight="1" x14ac:dyDescent="0.35">
      <c r="A7" s="47">
        <v>2</v>
      </c>
      <c r="B7" s="48" t="s">
        <v>247</v>
      </c>
      <c r="C7" s="49" t="s">
        <v>100</v>
      </c>
      <c r="D7" s="50" t="s">
        <v>101</v>
      </c>
      <c r="E7" s="51" t="s">
        <v>21</v>
      </c>
      <c r="F7" s="52">
        <v>10</v>
      </c>
      <c r="G7" s="49" t="s">
        <v>22</v>
      </c>
      <c r="H7" s="49" t="s">
        <v>23</v>
      </c>
      <c r="I7" s="53">
        <v>6</v>
      </c>
      <c r="J7" s="53">
        <v>5</v>
      </c>
      <c r="K7" s="53">
        <v>10</v>
      </c>
      <c r="L7" s="53">
        <v>7</v>
      </c>
      <c r="M7" s="53">
        <v>10</v>
      </c>
      <c r="N7" s="54">
        <f t="shared" si="0"/>
        <v>38</v>
      </c>
      <c r="O7" s="55">
        <v>9</v>
      </c>
      <c r="P7" s="55">
        <v>4</v>
      </c>
      <c r="Q7" s="54">
        <f t="shared" si="1"/>
        <v>13</v>
      </c>
      <c r="R7" s="54">
        <f t="shared" si="2"/>
        <v>51</v>
      </c>
      <c r="S7" s="56">
        <v>1</v>
      </c>
      <c r="T7" s="56" t="s">
        <v>283</v>
      </c>
    </row>
    <row r="8" spans="1:20" s="22" customFormat="1" ht="15" customHeight="1" x14ac:dyDescent="0.35">
      <c r="A8" s="47">
        <v>3</v>
      </c>
      <c r="B8" s="48" t="s">
        <v>249</v>
      </c>
      <c r="C8" s="49" t="s">
        <v>133</v>
      </c>
      <c r="D8" s="50" t="s">
        <v>134</v>
      </c>
      <c r="E8" s="51" t="s">
        <v>113</v>
      </c>
      <c r="F8" s="52">
        <v>10</v>
      </c>
      <c r="G8" s="49" t="s">
        <v>22</v>
      </c>
      <c r="H8" s="49" t="s">
        <v>23</v>
      </c>
      <c r="I8" s="53">
        <v>2</v>
      </c>
      <c r="J8" s="53">
        <v>5</v>
      </c>
      <c r="K8" s="53">
        <v>10</v>
      </c>
      <c r="L8" s="53">
        <v>1</v>
      </c>
      <c r="M8" s="53">
        <v>10</v>
      </c>
      <c r="N8" s="54">
        <f t="shared" si="0"/>
        <v>28</v>
      </c>
      <c r="O8" s="55">
        <v>7</v>
      </c>
      <c r="P8" s="55">
        <v>6.5</v>
      </c>
      <c r="Q8" s="54">
        <f t="shared" si="1"/>
        <v>14</v>
      </c>
      <c r="R8" s="54">
        <f t="shared" si="2"/>
        <v>42</v>
      </c>
      <c r="S8" s="56">
        <v>2</v>
      </c>
      <c r="T8" s="56" t="s">
        <v>284</v>
      </c>
    </row>
    <row r="9" spans="1:20" s="22" customFormat="1" ht="15" customHeight="1" x14ac:dyDescent="0.35">
      <c r="A9" s="47">
        <v>4</v>
      </c>
      <c r="B9" s="48" t="s">
        <v>236</v>
      </c>
      <c r="C9" s="49" t="s">
        <v>96</v>
      </c>
      <c r="D9" s="50" t="s">
        <v>97</v>
      </c>
      <c r="E9" s="51" t="s">
        <v>94</v>
      </c>
      <c r="F9" s="52">
        <v>10</v>
      </c>
      <c r="G9" s="49" t="s">
        <v>27</v>
      </c>
      <c r="H9" s="49" t="s">
        <v>28</v>
      </c>
      <c r="I9" s="53">
        <v>4</v>
      </c>
      <c r="J9" s="53">
        <v>0</v>
      </c>
      <c r="K9" s="53">
        <v>4</v>
      </c>
      <c r="L9" s="53">
        <v>2</v>
      </c>
      <c r="M9" s="53">
        <v>6</v>
      </c>
      <c r="N9" s="54">
        <f t="shared" si="0"/>
        <v>16</v>
      </c>
      <c r="O9" s="55">
        <v>5</v>
      </c>
      <c r="P9" s="55">
        <v>7</v>
      </c>
      <c r="Q9" s="54">
        <f t="shared" si="1"/>
        <v>12</v>
      </c>
      <c r="R9" s="54">
        <f t="shared" si="2"/>
        <v>28</v>
      </c>
      <c r="S9" s="56">
        <v>3</v>
      </c>
      <c r="T9" s="56" t="s">
        <v>284</v>
      </c>
    </row>
    <row r="10" spans="1:20" s="22" customFormat="1" ht="15" customHeight="1" x14ac:dyDescent="0.35">
      <c r="A10" s="47">
        <v>5</v>
      </c>
      <c r="B10" s="48" t="s">
        <v>240</v>
      </c>
      <c r="C10" s="49" t="s">
        <v>121</v>
      </c>
      <c r="D10" s="57" t="s">
        <v>25</v>
      </c>
      <c r="E10" s="51" t="s">
        <v>122</v>
      </c>
      <c r="F10" s="52">
        <v>10</v>
      </c>
      <c r="G10" s="49" t="s">
        <v>76</v>
      </c>
      <c r="H10" s="49" t="s">
        <v>28</v>
      </c>
      <c r="I10" s="53">
        <v>2</v>
      </c>
      <c r="J10" s="53">
        <v>0</v>
      </c>
      <c r="K10" s="53">
        <v>10</v>
      </c>
      <c r="L10" s="53">
        <v>2</v>
      </c>
      <c r="M10" s="53">
        <v>5</v>
      </c>
      <c r="N10" s="54">
        <f t="shared" si="0"/>
        <v>19</v>
      </c>
      <c r="O10" s="55">
        <v>1</v>
      </c>
      <c r="P10" s="55">
        <v>6</v>
      </c>
      <c r="Q10" s="54">
        <f t="shared" si="1"/>
        <v>7</v>
      </c>
      <c r="R10" s="54">
        <f t="shared" si="2"/>
        <v>26</v>
      </c>
      <c r="S10" s="56">
        <v>4</v>
      </c>
      <c r="T10" s="56" t="s">
        <v>284</v>
      </c>
    </row>
    <row r="11" spans="1:20" s="22" customFormat="1" ht="15" customHeight="1" x14ac:dyDescent="0.35">
      <c r="A11" s="17">
        <v>6</v>
      </c>
      <c r="B11" s="18" t="s">
        <v>237</v>
      </c>
      <c r="C11" s="4" t="s">
        <v>98</v>
      </c>
      <c r="D11" s="23" t="s">
        <v>38</v>
      </c>
      <c r="E11" s="5" t="s">
        <v>72</v>
      </c>
      <c r="F11" s="6">
        <v>10</v>
      </c>
      <c r="G11" s="4" t="s">
        <v>99</v>
      </c>
      <c r="H11" s="4" t="s">
        <v>28</v>
      </c>
      <c r="I11" s="19">
        <v>10</v>
      </c>
      <c r="J11" s="19">
        <v>0</v>
      </c>
      <c r="K11" s="19">
        <v>1</v>
      </c>
      <c r="L11" s="19">
        <v>2</v>
      </c>
      <c r="M11" s="19">
        <v>0</v>
      </c>
      <c r="N11" s="20">
        <f t="shared" si="0"/>
        <v>13</v>
      </c>
      <c r="O11" s="37">
        <v>6</v>
      </c>
      <c r="P11" s="37">
        <v>3</v>
      </c>
      <c r="Q11" s="3">
        <f t="shared" si="1"/>
        <v>9</v>
      </c>
      <c r="R11" s="3">
        <f t="shared" si="2"/>
        <v>22</v>
      </c>
      <c r="S11" s="1">
        <v>5</v>
      </c>
      <c r="T11" s="21"/>
    </row>
    <row r="12" spans="1:20" s="22" customFormat="1" ht="15" customHeight="1" x14ac:dyDescent="0.35">
      <c r="A12" s="17">
        <v>7</v>
      </c>
      <c r="B12" s="18" t="s">
        <v>238</v>
      </c>
      <c r="C12" s="4" t="s">
        <v>102</v>
      </c>
      <c r="D12" s="4" t="s">
        <v>57</v>
      </c>
      <c r="E12" s="5" t="s">
        <v>103</v>
      </c>
      <c r="F12" s="6">
        <v>10</v>
      </c>
      <c r="G12" s="4" t="s">
        <v>76</v>
      </c>
      <c r="H12" s="4" t="s">
        <v>28</v>
      </c>
      <c r="I12" s="19">
        <v>9</v>
      </c>
      <c r="J12" s="19">
        <v>0</v>
      </c>
      <c r="K12" s="19">
        <v>8</v>
      </c>
      <c r="L12" s="19">
        <v>0</v>
      </c>
      <c r="M12" s="19">
        <v>2</v>
      </c>
      <c r="N12" s="20">
        <f t="shared" si="0"/>
        <v>19</v>
      </c>
      <c r="O12" s="37">
        <v>0</v>
      </c>
      <c r="P12" s="37">
        <v>2</v>
      </c>
      <c r="Q12" s="3">
        <f t="shared" si="1"/>
        <v>2</v>
      </c>
      <c r="R12" s="3">
        <f t="shared" si="2"/>
        <v>21</v>
      </c>
      <c r="S12" s="1">
        <v>6</v>
      </c>
      <c r="T12" s="21"/>
    </row>
    <row r="13" spans="1:20" s="22" customFormat="1" ht="15" customHeight="1" x14ac:dyDescent="0.35">
      <c r="A13" s="17">
        <v>8</v>
      </c>
      <c r="B13" s="18" t="s">
        <v>246</v>
      </c>
      <c r="C13" s="4" t="s">
        <v>116</v>
      </c>
      <c r="D13" s="23" t="s">
        <v>117</v>
      </c>
      <c r="E13" s="5" t="s">
        <v>118</v>
      </c>
      <c r="F13" s="6">
        <v>10</v>
      </c>
      <c r="G13" s="4" t="s">
        <v>119</v>
      </c>
      <c r="H13" s="4" t="s">
        <v>120</v>
      </c>
      <c r="I13" s="19">
        <v>1</v>
      </c>
      <c r="J13" s="19">
        <v>1</v>
      </c>
      <c r="K13" s="19">
        <v>1</v>
      </c>
      <c r="L13" s="19">
        <v>3</v>
      </c>
      <c r="M13" s="19">
        <v>2</v>
      </c>
      <c r="N13" s="20">
        <f t="shared" si="0"/>
        <v>8</v>
      </c>
      <c r="O13" s="37">
        <v>4</v>
      </c>
      <c r="P13" s="37">
        <v>2</v>
      </c>
      <c r="Q13" s="3">
        <f t="shared" si="1"/>
        <v>6</v>
      </c>
      <c r="R13" s="3">
        <f t="shared" si="2"/>
        <v>14</v>
      </c>
      <c r="S13" s="1">
        <v>7</v>
      </c>
      <c r="T13" s="21"/>
    </row>
    <row r="14" spans="1:20" s="22" customFormat="1" ht="15" customHeight="1" x14ac:dyDescent="0.35">
      <c r="A14" s="17">
        <v>9</v>
      </c>
      <c r="B14" s="18" t="s">
        <v>254</v>
      </c>
      <c r="C14" s="4" t="s">
        <v>104</v>
      </c>
      <c r="D14" s="23" t="s">
        <v>105</v>
      </c>
      <c r="E14" s="5" t="s">
        <v>106</v>
      </c>
      <c r="F14" s="6">
        <v>10</v>
      </c>
      <c r="G14" s="4" t="s">
        <v>107</v>
      </c>
      <c r="H14" s="4" t="s">
        <v>108</v>
      </c>
      <c r="I14" s="19">
        <v>0</v>
      </c>
      <c r="J14" s="19">
        <v>0</v>
      </c>
      <c r="K14" s="19">
        <v>0</v>
      </c>
      <c r="L14" s="19">
        <v>0</v>
      </c>
      <c r="M14" s="19">
        <v>7</v>
      </c>
      <c r="N14" s="20">
        <f t="shared" si="0"/>
        <v>7</v>
      </c>
      <c r="O14" s="37">
        <v>2</v>
      </c>
      <c r="P14" s="37">
        <v>3.5</v>
      </c>
      <c r="Q14" s="3">
        <f t="shared" si="1"/>
        <v>6</v>
      </c>
      <c r="R14" s="3">
        <f t="shared" si="2"/>
        <v>13</v>
      </c>
      <c r="S14" s="1">
        <v>8</v>
      </c>
      <c r="T14" s="21"/>
    </row>
    <row r="15" spans="1:20" s="22" customFormat="1" ht="15" customHeight="1" x14ac:dyDescent="0.35">
      <c r="A15" s="17">
        <v>10</v>
      </c>
      <c r="B15" s="18" t="s">
        <v>250</v>
      </c>
      <c r="C15" s="4" t="s">
        <v>144</v>
      </c>
      <c r="D15" s="23" t="s">
        <v>145</v>
      </c>
      <c r="E15" s="5" t="s">
        <v>55</v>
      </c>
      <c r="F15" s="6">
        <v>10</v>
      </c>
      <c r="G15" s="4" t="s">
        <v>146</v>
      </c>
      <c r="H15" s="4" t="s">
        <v>147</v>
      </c>
      <c r="I15" s="19">
        <v>2</v>
      </c>
      <c r="J15" s="19">
        <v>0</v>
      </c>
      <c r="K15" s="19">
        <v>0</v>
      </c>
      <c r="L15" s="19">
        <v>3</v>
      </c>
      <c r="M15" s="19">
        <v>2</v>
      </c>
      <c r="N15" s="20">
        <f t="shared" si="0"/>
        <v>7</v>
      </c>
      <c r="O15" s="37">
        <v>4</v>
      </c>
      <c r="P15" s="37">
        <v>2</v>
      </c>
      <c r="Q15" s="3">
        <f t="shared" si="1"/>
        <v>6</v>
      </c>
      <c r="R15" s="3">
        <f t="shared" si="2"/>
        <v>13</v>
      </c>
      <c r="S15" s="1">
        <v>8</v>
      </c>
      <c r="T15" s="1"/>
    </row>
    <row r="16" spans="1:20" s="22" customFormat="1" ht="15" customHeight="1" x14ac:dyDescent="0.35">
      <c r="A16" s="17">
        <v>11</v>
      </c>
      <c r="B16" s="18" t="s">
        <v>242</v>
      </c>
      <c r="C16" s="4" t="s">
        <v>128</v>
      </c>
      <c r="D16" s="23" t="s">
        <v>57</v>
      </c>
      <c r="E16" s="5" t="s">
        <v>129</v>
      </c>
      <c r="F16" s="6">
        <v>10</v>
      </c>
      <c r="G16" s="4" t="s">
        <v>130</v>
      </c>
      <c r="H16" s="4" t="s">
        <v>28</v>
      </c>
      <c r="I16" s="19">
        <v>3</v>
      </c>
      <c r="J16" s="19">
        <v>1</v>
      </c>
      <c r="K16" s="19">
        <v>0</v>
      </c>
      <c r="L16" s="19">
        <v>2</v>
      </c>
      <c r="M16" s="19">
        <v>1</v>
      </c>
      <c r="N16" s="20">
        <f t="shared" si="0"/>
        <v>7</v>
      </c>
      <c r="O16" s="37">
        <v>1</v>
      </c>
      <c r="P16" s="37">
        <v>3.5</v>
      </c>
      <c r="Q16" s="3">
        <f t="shared" si="1"/>
        <v>5</v>
      </c>
      <c r="R16" s="3">
        <f t="shared" si="2"/>
        <v>12</v>
      </c>
      <c r="S16" s="1">
        <v>9</v>
      </c>
      <c r="T16" s="21"/>
    </row>
    <row r="17" spans="1:20" s="22" customFormat="1" ht="15" customHeight="1" x14ac:dyDescent="0.35">
      <c r="A17" s="17">
        <v>12</v>
      </c>
      <c r="B17" s="18" t="s">
        <v>252</v>
      </c>
      <c r="C17" s="4" t="s">
        <v>111</v>
      </c>
      <c r="D17" s="23" t="s">
        <v>112</v>
      </c>
      <c r="E17" s="5" t="s">
        <v>113</v>
      </c>
      <c r="F17" s="6">
        <v>10</v>
      </c>
      <c r="G17" s="4" t="s">
        <v>114</v>
      </c>
      <c r="H17" s="4" t="s">
        <v>115</v>
      </c>
      <c r="I17" s="19">
        <v>1</v>
      </c>
      <c r="J17" s="19">
        <v>0</v>
      </c>
      <c r="K17" s="19">
        <v>1</v>
      </c>
      <c r="L17" s="19">
        <v>2</v>
      </c>
      <c r="M17" s="19">
        <v>1</v>
      </c>
      <c r="N17" s="20">
        <f t="shared" si="0"/>
        <v>5</v>
      </c>
      <c r="O17" s="37">
        <v>4</v>
      </c>
      <c r="P17" s="37">
        <v>3</v>
      </c>
      <c r="Q17" s="3">
        <f t="shared" si="1"/>
        <v>7</v>
      </c>
      <c r="R17" s="3">
        <f t="shared" si="2"/>
        <v>12</v>
      </c>
      <c r="S17" s="1">
        <v>9</v>
      </c>
      <c r="T17" s="21"/>
    </row>
    <row r="18" spans="1:20" s="22" customFormat="1" ht="15" customHeight="1" x14ac:dyDescent="0.35">
      <c r="A18" s="17">
        <v>13</v>
      </c>
      <c r="B18" s="18" t="s">
        <v>241</v>
      </c>
      <c r="C18" s="4" t="s">
        <v>126</v>
      </c>
      <c r="D18" s="23" t="s">
        <v>127</v>
      </c>
      <c r="E18" s="5" t="s">
        <v>55</v>
      </c>
      <c r="F18" s="6">
        <v>10</v>
      </c>
      <c r="G18" s="4" t="s">
        <v>80</v>
      </c>
      <c r="H18" s="4" t="s">
        <v>28</v>
      </c>
      <c r="I18" s="19">
        <v>0</v>
      </c>
      <c r="J18" s="19">
        <v>0</v>
      </c>
      <c r="K18" s="19">
        <v>0</v>
      </c>
      <c r="L18" s="19">
        <v>3</v>
      </c>
      <c r="M18" s="19">
        <v>1</v>
      </c>
      <c r="N18" s="20">
        <f t="shared" si="0"/>
        <v>4</v>
      </c>
      <c r="O18" s="37">
        <v>1</v>
      </c>
      <c r="P18" s="37">
        <v>6</v>
      </c>
      <c r="Q18" s="3">
        <f t="shared" si="1"/>
        <v>7</v>
      </c>
      <c r="R18" s="3">
        <f t="shared" si="2"/>
        <v>11</v>
      </c>
      <c r="S18" s="1">
        <v>10</v>
      </c>
      <c r="T18" s="21"/>
    </row>
    <row r="19" spans="1:20" s="22" customFormat="1" ht="15" customHeight="1" x14ac:dyDescent="0.35">
      <c r="A19" s="17">
        <v>14</v>
      </c>
      <c r="B19" s="18" t="s">
        <v>245</v>
      </c>
      <c r="C19" s="4" t="s">
        <v>142</v>
      </c>
      <c r="D19" s="23" t="s">
        <v>143</v>
      </c>
      <c r="E19" s="5" t="s">
        <v>103</v>
      </c>
      <c r="F19" s="6">
        <v>10</v>
      </c>
      <c r="G19" s="4" t="s">
        <v>27</v>
      </c>
      <c r="H19" s="4" t="s">
        <v>28</v>
      </c>
      <c r="I19" s="19">
        <v>0</v>
      </c>
      <c r="J19" s="19">
        <v>0</v>
      </c>
      <c r="K19" s="19">
        <v>0</v>
      </c>
      <c r="L19" s="19">
        <v>5</v>
      </c>
      <c r="M19" s="19">
        <v>1</v>
      </c>
      <c r="N19" s="20">
        <f t="shared" si="0"/>
        <v>6</v>
      </c>
      <c r="O19" s="37">
        <v>1</v>
      </c>
      <c r="P19" s="37">
        <v>3</v>
      </c>
      <c r="Q19" s="3">
        <f t="shared" si="1"/>
        <v>4</v>
      </c>
      <c r="R19" s="3">
        <f t="shared" si="2"/>
        <v>10</v>
      </c>
      <c r="S19" s="1">
        <v>11</v>
      </c>
      <c r="T19" s="21"/>
    </row>
    <row r="20" spans="1:20" s="22" customFormat="1" ht="15" customHeight="1" x14ac:dyDescent="0.35">
      <c r="A20" s="17">
        <v>15</v>
      </c>
      <c r="B20" s="18" t="s">
        <v>253</v>
      </c>
      <c r="C20" s="4" t="s">
        <v>151</v>
      </c>
      <c r="D20" s="23" t="s">
        <v>152</v>
      </c>
      <c r="E20" s="5" t="s">
        <v>153</v>
      </c>
      <c r="F20" s="6">
        <v>10</v>
      </c>
      <c r="G20" s="4" t="s">
        <v>154</v>
      </c>
      <c r="H20" s="4" t="s">
        <v>66</v>
      </c>
      <c r="I20" s="19">
        <v>0</v>
      </c>
      <c r="J20" s="19">
        <v>0</v>
      </c>
      <c r="K20" s="19">
        <v>0</v>
      </c>
      <c r="L20" s="19">
        <v>3</v>
      </c>
      <c r="M20" s="19">
        <v>1</v>
      </c>
      <c r="N20" s="20">
        <f t="shared" si="0"/>
        <v>4</v>
      </c>
      <c r="O20" s="37">
        <v>1</v>
      </c>
      <c r="P20" s="37">
        <v>3.5</v>
      </c>
      <c r="Q20" s="3">
        <f t="shared" si="1"/>
        <v>5</v>
      </c>
      <c r="R20" s="3">
        <f t="shared" si="2"/>
        <v>9</v>
      </c>
      <c r="S20" s="1">
        <v>12</v>
      </c>
      <c r="T20" s="1"/>
    </row>
    <row r="21" spans="1:20" s="22" customFormat="1" ht="15" customHeight="1" x14ac:dyDescent="0.35">
      <c r="A21" s="17">
        <v>16</v>
      </c>
      <c r="B21" s="18" t="s">
        <v>255</v>
      </c>
      <c r="C21" s="4" t="s">
        <v>138</v>
      </c>
      <c r="D21" s="23" t="s">
        <v>139</v>
      </c>
      <c r="E21" s="5" t="s">
        <v>72</v>
      </c>
      <c r="F21" s="6">
        <v>10</v>
      </c>
      <c r="G21" s="4" t="s">
        <v>140</v>
      </c>
      <c r="H21" s="4" t="s">
        <v>141</v>
      </c>
      <c r="I21" s="19">
        <v>0</v>
      </c>
      <c r="J21" s="19">
        <v>0</v>
      </c>
      <c r="K21" s="19">
        <v>1</v>
      </c>
      <c r="L21" s="19">
        <v>1</v>
      </c>
      <c r="M21" s="19">
        <v>1</v>
      </c>
      <c r="N21" s="20">
        <f t="shared" si="0"/>
        <v>3</v>
      </c>
      <c r="O21" s="37">
        <v>4</v>
      </c>
      <c r="P21" s="37">
        <v>1</v>
      </c>
      <c r="Q21" s="3">
        <f t="shared" si="1"/>
        <v>5</v>
      </c>
      <c r="R21" s="3">
        <f t="shared" si="2"/>
        <v>8</v>
      </c>
      <c r="S21" s="43">
        <v>13</v>
      </c>
      <c r="T21" s="24"/>
    </row>
    <row r="22" spans="1:20" s="22" customFormat="1" ht="15" customHeight="1" x14ac:dyDescent="0.35">
      <c r="A22" s="17">
        <v>17</v>
      </c>
      <c r="B22" s="18" t="s">
        <v>251</v>
      </c>
      <c r="C22" s="4" t="s">
        <v>148</v>
      </c>
      <c r="D22" s="23" t="s">
        <v>149</v>
      </c>
      <c r="E22" s="5" t="s">
        <v>150</v>
      </c>
      <c r="F22" s="6">
        <v>10</v>
      </c>
      <c r="G22" s="4" t="s">
        <v>146</v>
      </c>
      <c r="H22" s="4" t="s">
        <v>147</v>
      </c>
      <c r="I22" s="19">
        <v>0</v>
      </c>
      <c r="J22" s="19">
        <v>0</v>
      </c>
      <c r="K22" s="19">
        <v>0</v>
      </c>
      <c r="L22" s="19">
        <v>1</v>
      </c>
      <c r="M22" s="19">
        <v>1</v>
      </c>
      <c r="N22" s="20">
        <f t="shared" si="0"/>
        <v>2</v>
      </c>
      <c r="O22" s="37">
        <v>1</v>
      </c>
      <c r="P22" s="37">
        <v>2</v>
      </c>
      <c r="Q22" s="3">
        <f t="shared" si="1"/>
        <v>3</v>
      </c>
      <c r="R22" s="3">
        <f t="shared" si="2"/>
        <v>5</v>
      </c>
      <c r="S22" s="1">
        <v>14</v>
      </c>
      <c r="T22" s="1"/>
    </row>
    <row r="23" spans="1:20" x14ac:dyDescent="0.35">
      <c r="A23" s="17">
        <v>18</v>
      </c>
      <c r="B23" s="18" t="s">
        <v>244</v>
      </c>
      <c r="C23" s="4" t="s">
        <v>135</v>
      </c>
      <c r="D23" s="23" t="s">
        <v>136</v>
      </c>
      <c r="E23" s="5" t="s">
        <v>137</v>
      </c>
      <c r="F23" s="6">
        <v>10</v>
      </c>
      <c r="G23" s="4" t="s">
        <v>40</v>
      </c>
      <c r="H23" s="4" t="s">
        <v>28</v>
      </c>
      <c r="I23" s="19">
        <v>0</v>
      </c>
      <c r="J23" s="19">
        <v>0</v>
      </c>
      <c r="K23" s="19">
        <v>1</v>
      </c>
      <c r="L23" s="19">
        <v>0</v>
      </c>
      <c r="M23" s="19">
        <v>1</v>
      </c>
      <c r="N23" s="20">
        <f t="shared" si="0"/>
        <v>2</v>
      </c>
      <c r="O23" s="37"/>
      <c r="P23" s="37"/>
      <c r="Q23" s="3">
        <f t="shared" si="1"/>
        <v>0</v>
      </c>
      <c r="R23" s="3">
        <f t="shared" si="2"/>
        <v>2</v>
      </c>
      <c r="S23" s="1">
        <v>15</v>
      </c>
      <c r="T23" s="21"/>
    </row>
    <row r="24" spans="1:20" s="22" customFormat="1" ht="15" customHeight="1" x14ac:dyDescent="0.35">
      <c r="A24" s="17">
        <v>19</v>
      </c>
      <c r="B24" s="18" t="s">
        <v>235</v>
      </c>
      <c r="C24" s="4" t="s">
        <v>92</v>
      </c>
      <c r="D24" s="23" t="s">
        <v>93</v>
      </c>
      <c r="E24" s="5" t="s">
        <v>94</v>
      </c>
      <c r="F24" s="6">
        <v>10</v>
      </c>
      <c r="G24" s="4" t="s">
        <v>95</v>
      </c>
      <c r="H24" s="4" t="s">
        <v>28</v>
      </c>
      <c r="I24" s="19"/>
      <c r="J24" s="19"/>
      <c r="K24" s="19"/>
      <c r="L24" s="19"/>
      <c r="M24" s="19"/>
      <c r="N24" s="20"/>
      <c r="O24" s="21"/>
      <c r="P24" s="21"/>
      <c r="Q24" s="2"/>
      <c r="R24" s="3"/>
      <c r="S24" s="1"/>
      <c r="T24" s="1"/>
    </row>
    <row r="25" spans="1:20" s="22" customFormat="1" ht="15" customHeight="1" x14ac:dyDescent="0.35">
      <c r="A25" s="17">
        <v>20</v>
      </c>
      <c r="B25" s="18" t="s">
        <v>239</v>
      </c>
      <c r="C25" s="4" t="s">
        <v>109</v>
      </c>
      <c r="D25" s="7" t="s">
        <v>38</v>
      </c>
      <c r="E25" s="5" t="s">
        <v>110</v>
      </c>
      <c r="F25" s="6">
        <v>10</v>
      </c>
      <c r="G25" s="4" t="s">
        <v>99</v>
      </c>
      <c r="H25" s="4" t="s">
        <v>28</v>
      </c>
      <c r="I25" s="19"/>
      <c r="J25" s="19"/>
      <c r="K25" s="19"/>
      <c r="L25" s="19"/>
      <c r="M25" s="19"/>
      <c r="N25" s="20"/>
      <c r="O25" s="21"/>
      <c r="P25" s="21"/>
      <c r="Q25" s="2"/>
      <c r="R25" s="3"/>
      <c r="S25" s="1"/>
      <c r="T25" s="1"/>
    </row>
    <row r="26" spans="1:20" s="22" customFormat="1" ht="15" customHeight="1" x14ac:dyDescent="0.35">
      <c r="A26" s="17">
        <v>21</v>
      </c>
      <c r="B26" s="18" t="s">
        <v>243</v>
      </c>
      <c r="C26" s="4" t="s">
        <v>131</v>
      </c>
      <c r="D26" s="23" t="s">
        <v>132</v>
      </c>
      <c r="E26" s="5" t="s">
        <v>118</v>
      </c>
      <c r="F26" s="6">
        <v>10</v>
      </c>
      <c r="G26" s="4" t="s">
        <v>99</v>
      </c>
      <c r="H26" s="4" t="s">
        <v>28</v>
      </c>
      <c r="I26" s="19"/>
      <c r="J26" s="19"/>
      <c r="K26" s="19"/>
      <c r="L26" s="19"/>
      <c r="M26" s="19"/>
      <c r="N26" s="20"/>
      <c r="O26" s="21"/>
      <c r="P26" s="21"/>
      <c r="Q26" s="2"/>
      <c r="R26" s="3"/>
      <c r="S26" s="1"/>
      <c r="T26" s="21"/>
    </row>
    <row r="27" spans="1:20" s="22" customFormat="1" ht="15" customHeight="1" x14ac:dyDescent="0.35">
      <c r="A27" s="29"/>
      <c r="B27" s="30"/>
      <c r="C27" s="8"/>
      <c r="D27" s="36"/>
      <c r="E27" s="31"/>
      <c r="F27" s="9"/>
      <c r="G27" s="8"/>
      <c r="H27" s="8"/>
      <c r="I27" s="32"/>
      <c r="J27" s="32"/>
      <c r="K27" s="32"/>
      <c r="L27" s="32"/>
      <c r="M27" s="32"/>
      <c r="N27" s="33"/>
      <c r="O27" s="13"/>
      <c r="P27" s="13"/>
      <c r="Q27" s="34"/>
      <c r="R27" s="35"/>
      <c r="S27" s="41"/>
      <c r="T27" s="28"/>
    </row>
    <row r="28" spans="1:20" x14ac:dyDescent="0.35">
      <c r="A28" s="10"/>
      <c r="B28" s="10"/>
      <c r="F28" s="10"/>
      <c r="G28" s="10"/>
      <c r="H28" s="10"/>
      <c r="I28" s="10"/>
      <c r="J28" s="10"/>
      <c r="K28" s="10"/>
      <c r="L28" s="10"/>
      <c r="M28" s="10"/>
      <c r="N28" s="26"/>
      <c r="O28" s="10"/>
      <c r="P28" s="10"/>
      <c r="Q28" s="10"/>
      <c r="R28" s="10"/>
      <c r="S28" s="44"/>
      <c r="T28" s="10"/>
    </row>
    <row r="29" spans="1:20" x14ac:dyDescent="0.35">
      <c r="A29" s="10"/>
      <c r="B29" s="10"/>
      <c r="D29" s="10" t="s">
        <v>14</v>
      </c>
      <c r="F29" s="10"/>
      <c r="G29" s="10"/>
      <c r="H29" s="10"/>
      <c r="I29" s="10"/>
      <c r="J29" s="10"/>
      <c r="K29" s="10"/>
      <c r="L29" s="10"/>
      <c r="M29" s="10"/>
      <c r="N29" s="26"/>
      <c r="O29" s="10"/>
      <c r="P29" s="10"/>
      <c r="Q29" s="10"/>
      <c r="R29" s="10"/>
      <c r="S29" s="44"/>
      <c r="T29" s="10"/>
    </row>
    <row r="30" spans="1:20" x14ac:dyDescent="0.35">
      <c r="A30" s="10"/>
      <c r="B30" s="10"/>
      <c r="D30" s="10" t="s">
        <v>13</v>
      </c>
      <c r="E30" s="10" t="s">
        <v>280</v>
      </c>
      <c r="F30" s="10"/>
      <c r="G30" s="10"/>
      <c r="H30" s="10"/>
      <c r="I30" s="10"/>
      <c r="J30" s="10"/>
      <c r="K30" s="10"/>
      <c r="L30" s="10"/>
      <c r="M30" s="10"/>
      <c r="N30" s="26"/>
      <c r="O30" s="10"/>
      <c r="P30" s="10"/>
      <c r="Q30" s="10"/>
      <c r="R30" s="10"/>
      <c r="S30" s="44"/>
      <c r="T30" s="10"/>
    </row>
    <row r="31" spans="1:20" x14ac:dyDescent="0.35">
      <c r="A31" s="10"/>
      <c r="B31" s="10"/>
      <c r="E31" s="10" t="s">
        <v>281</v>
      </c>
      <c r="F31" s="10"/>
      <c r="G31" s="10"/>
      <c r="H31" s="10"/>
      <c r="I31" s="10"/>
      <c r="J31" s="10"/>
      <c r="K31" s="10"/>
      <c r="L31" s="10"/>
      <c r="M31" s="10"/>
      <c r="N31" s="26"/>
      <c r="O31" s="10"/>
      <c r="P31" s="10"/>
      <c r="Q31" s="10"/>
      <c r="R31" s="10"/>
      <c r="S31" s="44"/>
      <c r="T31" s="10"/>
    </row>
    <row r="32" spans="1:20" x14ac:dyDescent="0.35">
      <c r="A32" s="10"/>
      <c r="B32" s="10"/>
      <c r="E32" s="10" t="s">
        <v>282</v>
      </c>
      <c r="F32" s="10"/>
      <c r="G32" s="10"/>
      <c r="H32" s="10"/>
      <c r="I32" s="10"/>
      <c r="J32" s="10"/>
      <c r="K32" s="10"/>
      <c r="L32" s="10"/>
      <c r="M32" s="10"/>
      <c r="N32" s="26"/>
      <c r="O32" s="10"/>
      <c r="P32" s="10"/>
      <c r="Q32" s="10"/>
      <c r="R32" s="10"/>
      <c r="S32" s="44"/>
      <c r="T32" s="10"/>
    </row>
    <row r="33" spans="1:20" x14ac:dyDescent="0.35">
      <c r="A33" s="10"/>
      <c r="B33" s="10"/>
      <c r="F33" s="10"/>
      <c r="G33" s="10"/>
      <c r="H33" s="10"/>
      <c r="I33" s="10"/>
      <c r="J33" s="10"/>
      <c r="K33" s="10"/>
      <c r="L33" s="10"/>
      <c r="M33" s="10"/>
      <c r="N33" s="26"/>
      <c r="O33" s="10"/>
      <c r="P33" s="10"/>
      <c r="Q33" s="10"/>
      <c r="R33" s="10"/>
      <c r="S33" s="44"/>
      <c r="T33" s="10"/>
    </row>
    <row r="34" spans="1:20" x14ac:dyDescent="0.35">
      <c r="A34" s="10"/>
      <c r="B34" s="10"/>
      <c r="F34" s="10"/>
      <c r="G34" s="10"/>
      <c r="H34" s="10"/>
      <c r="I34" s="10"/>
      <c r="J34" s="10"/>
      <c r="K34" s="10"/>
      <c r="L34" s="10"/>
      <c r="M34" s="10"/>
      <c r="N34" s="26"/>
      <c r="O34" s="10"/>
      <c r="P34" s="10"/>
      <c r="Q34" s="10"/>
      <c r="R34" s="10"/>
      <c r="S34" s="44"/>
      <c r="T34" s="10"/>
    </row>
    <row r="35" spans="1:20" x14ac:dyDescent="0.35">
      <c r="A35" s="10"/>
      <c r="B35" s="10"/>
      <c r="F35" s="10"/>
      <c r="G35" s="10"/>
      <c r="H35" s="10"/>
      <c r="I35" s="10"/>
      <c r="J35" s="10"/>
      <c r="K35" s="10"/>
      <c r="L35" s="10"/>
      <c r="M35" s="10"/>
      <c r="N35" s="26"/>
      <c r="O35" s="10"/>
      <c r="P35" s="10"/>
      <c r="Q35" s="10"/>
      <c r="R35" s="10"/>
      <c r="S35" s="44"/>
      <c r="T35" s="10"/>
    </row>
    <row r="36" spans="1:20" x14ac:dyDescent="0.35">
      <c r="A36" s="10"/>
      <c r="B36" s="10"/>
      <c r="F36" s="10"/>
      <c r="G36" s="10"/>
      <c r="H36" s="10"/>
      <c r="I36" s="10"/>
      <c r="J36" s="10"/>
      <c r="K36" s="10"/>
      <c r="L36" s="10"/>
      <c r="M36" s="10"/>
      <c r="N36" s="26"/>
      <c r="O36" s="10"/>
      <c r="P36" s="10"/>
      <c r="Q36" s="10"/>
      <c r="R36" s="10"/>
      <c r="S36" s="44"/>
      <c r="T36" s="10"/>
    </row>
    <row r="37" spans="1:20" x14ac:dyDescent="0.35">
      <c r="A37" s="10"/>
      <c r="B37" s="10"/>
      <c r="F37" s="10"/>
      <c r="G37" s="10"/>
      <c r="H37" s="10"/>
      <c r="I37" s="10"/>
      <c r="J37" s="10"/>
      <c r="K37" s="10"/>
      <c r="L37" s="10"/>
      <c r="M37" s="10"/>
      <c r="N37" s="26"/>
      <c r="O37" s="10"/>
      <c r="P37" s="10"/>
      <c r="Q37" s="10"/>
      <c r="R37" s="10"/>
      <c r="S37" s="44"/>
      <c r="T37" s="10"/>
    </row>
    <row r="38" spans="1:20" x14ac:dyDescent="0.35">
      <c r="A38" s="10"/>
      <c r="B38" s="10"/>
      <c r="F38" s="10"/>
      <c r="G38" s="10"/>
      <c r="H38" s="10"/>
      <c r="I38" s="10"/>
      <c r="J38" s="10"/>
      <c r="K38" s="10"/>
      <c r="L38" s="10"/>
      <c r="M38" s="10"/>
      <c r="N38" s="26"/>
      <c r="O38" s="10"/>
      <c r="P38" s="10"/>
      <c r="Q38" s="10"/>
      <c r="R38" s="10"/>
      <c r="S38" s="44"/>
      <c r="T38" s="10"/>
    </row>
    <row r="39" spans="1:20" x14ac:dyDescent="0.35">
      <c r="A39" s="10"/>
      <c r="B39" s="10"/>
      <c r="F39" s="10"/>
      <c r="G39" s="10"/>
      <c r="H39" s="10"/>
      <c r="I39" s="10"/>
      <c r="J39" s="10"/>
      <c r="K39" s="10"/>
      <c r="L39" s="10"/>
      <c r="M39" s="10"/>
      <c r="N39" s="26"/>
      <c r="O39" s="10"/>
      <c r="P39" s="10"/>
      <c r="Q39" s="10"/>
      <c r="R39" s="10"/>
      <c r="S39" s="44"/>
      <c r="T39" s="10"/>
    </row>
    <row r="40" spans="1:20" x14ac:dyDescent="0.35">
      <c r="A40" s="10"/>
      <c r="B40" s="10"/>
      <c r="F40" s="10"/>
      <c r="G40" s="10"/>
      <c r="H40" s="10"/>
      <c r="I40" s="10"/>
      <c r="J40" s="10"/>
      <c r="K40" s="10"/>
      <c r="L40" s="10"/>
      <c r="M40" s="10"/>
      <c r="N40" s="26"/>
      <c r="O40" s="10"/>
      <c r="P40" s="10"/>
      <c r="Q40" s="10"/>
      <c r="R40" s="10"/>
      <c r="S40" s="44"/>
      <c r="T40" s="10"/>
    </row>
    <row r="41" spans="1:20" x14ac:dyDescent="0.35">
      <c r="A41" s="10"/>
      <c r="B41" s="10"/>
      <c r="F41" s="10"/>
      <c r="G41" s="10"/>
      <c r="H41" s="10"/>
      <c r="I41" s="10"/>
      <c r="J41" s="10"/>
      <c r="K41" s="10"/>
      <c r="L41" s="10"/>
      <c r="M41" s="10"/>
      <c r="N41" s="26"/>
      <c r="O41" s="10"/>
      <c r="P41" s="10"/>
      <c r="Q41" s="10"/>
      <c r="R41" s="10"/>
      <c r="S41" s="44"/>
      <c r="T41" s="10"/>
    </row>
    <row r="42" spans="1:20" x14ac:dyDescent="0.35">
      <c r="A42" s="10"/>
      <c r="B42" s="10"/>
      <c r="F42" s="10"/>
      <c r="G42" s="10"/>
      <c r="H42" s="10"/>
      <c r="I42" s="10"/>
      <c r="J42" s="10"/>
      <c r="K42" s="10"/>
      <c r="L42" s="10"/>
      <c r="M42" s="10"/>
      <c r="N42" s="26"/>
      <c r="O42" s="10"/>
      <c r="P42" s="10"/>
      <c r="Q42" s="10"/>
      <c r="R42" s="10"/>
      <c r="S42" s="44"/>
      <c r="T42" s="10"/>
    </row>
    <row r="43" spans="1:20" x14ac:dyDescent="0.35">
      <c r="A43" s="10"/>
      <c r="B43" s="10"/>
      <c r="F43" s="10"/>
      <c r="G43" s="10"/>
      <c r="H43" s="10"/>
      <c r="I43" s="10"/>
      <c r="J43" s="10"/>
      <c r="K43" s="10"/>
      <c r="L43" s="10"/>
      <c r="M43" s="10"/>
      <c r="N43" s="26"/>
      <c r="O43" s="10"/>
      <c r="P43" s="10"/>
      <c r="Q43" s="10"/>
      <c r="R43" s="10"/>
      <c r="S43" s="44"/>
      <c r="T43" s="10"/>
    </row>
    <row r="44" spans="1:20" x14ac:dyDescent="0.35">
      <c r="A44" s="10"/>
      <c r="B44" s="10"/>
      <c r="F44" s="10"/>
      <c r="G44" s="10"/>
      <c r="H44" s="10"/>
      <c r="I44" s="10"/>
      <c r="J44" s="10"/>
      <c r="K44" s="10"/>
      <c r="L44" s="10"/>
      <c r="M44" s="10"/>
      <c r="N44" s="26"/>
      <c r="O44" s="10"/>
      <c r="P44" s="10"/>
      <c r="Q44" s="10"/>
      <c r="R44" s="10"/>
      <c r="S44" s="44"/>
      <c r="T44" s="10"/>
    </row>
    <row r="45" spans="1:20" x14ac:dyDescent="0.35">
      <c r="A45" s="10"/>
      <c r="B45" s="10"/>
      <c r="F45" s="10"/>
      <c r="G45" s="10"/>
      <c r="H45" s="10"/>
      <c r="I45" s="10"/>
      <c r="J45" s="10"/>
      <c r="K45" s="10"/>
      <c r="L45" s="10"/>
      <c r="M45" s="10"/>
      <c r="N45" s="26"/>
      <c r="O45" s="10"/>
      <c r="P45" s="10"/>
      <c r="Q45" s="10"/>
      <c r="R45" s="10"/>
      <c r="S45" s="44"/>
      <c r="T45" s="10"/>
    </row>
    <row r="46" spans="1:20" x14ac:dyDescent="0.35">
      <c r="A46" s="10"/>
      <c r="B46" s="10"/>
      <c r="F46" s="10"/>
      <c r="G46" s="10"/>
      <c r="H46" s="10"/>
      <c r="I46" s="10"/>
      <c r="J46" s="10"/>
      <c r="K46" s="10"/>
      <c r="L46" s="10"/>
      <c r="M46" s="10"/>
      <c r="N46" s="26"/>
      <c r="O46" s="10"/>
      <c r="P46" s="10"/>
      <c r="Q46" s="10"/>
      <c r="R46" s="10"/>
      <c r="S46" s="44"/>
      <c r="T46" s="10"/>
    </row>
    <row r="47" spans="1:20" x14ac:dyDescent="0.35">
      <c r="A47" s="10"/>
      <c r="B47" s="10"/>
      <c r="F47" s="10"/>
      <c r="G47" s="10"/>
      <c r="H47" s="10"/>
      <c r="I47" s="10"/>
      <c r="J47" s="10"/>
      <c r="K47" s="10"/>
      <c r="L47" s="10"/>
      <c r="M47" s="10"/>
      <c r="N47" s="26"/>
      <c r="O47" s="10"/>
      <c r="P47" s="10"/>
      <c r="Q47" s="10"/>
      <c r="R47" s="10"/>
      <c r="S47" s="44"/>
      <c r="T47" s="10"/>
    </row>
    <row r="48" spans="1:20" x14ac:dyDescent="0.35">
      <c r="A48" s="10"/>
      <c r="B48" s="10"/>
      <c r="F48" s="10"/>
      <c r="G48" s="10"/>
      <c r="H48" s="10"/>
      <c r="I48" s="10"/>
      <c r="J48" s="10"/>
      <c r="K48" s="10"/>
      <c r="L48" s="10"/>
      <c r="M48" s="10"/>
      <c r="N48" s="26"/>
      <c r="O48" s="10"/>
      <c r="P48" s="10"/>
      <c r="Q48" s="10"/>
      <c r="R48" s="10"/>
      <c r="S48" s="44"/>
      <c r="T48" s="10"/>
    </row>
    <row r="49" spans="1:20" x14ac:dyDescent="0.35">
      <c r="A49" s="10"/>
      <c r="B49" s="10"/>
      <c r="F49" s="10"/>
      <c r="G49" s="10"/>
      <c r="H49" s="10"/>
      <c r="I49" s="10"/>
      <c r="J49" s="10"/>
      <c r="K49" s="10"/>
      <c r="L49" s="10"/>
      <c r="M49" s="10"/>
      <c r="N49" s="26"/>
      <c r="O49" s="10"/>
      <c r="P49" s="10"/>
      <c r="Q49" s="10"/>
      <c r="R49" s="10"/>
      <c r="S49" s="44"/>
      <c r="T49" s="10"/>
    </row>
    <row r="50" spans="1:20" x14ac:dyDescent="0.35">
      <c r="A50" s="10"/>
      <c r="B50" s="10"/>
      <c r="F50" s="10"/>
      <c r="G50" s="10"/>
      <c r="H50" s="10"/>
      <c r="I50" s="10"/>
      <c r="J50" s="10"/>
      <c r="K50" s="10"/>
      <c r="L50" s="10"/>
      <c r="M50" s="10"/>
      <c r="N50" s="26"/>
      <c r="O50" s="10"/>
      <c r="P50" s="10"/>
      <c r="Q50" s="10"/>
      <c r="R50" s="10"/>
      <c r="S50" s="44"/>
      <c r="T50" s="10"/>
    </row>
    <row r="51" spans="1:20" x14ac:dyDescent="0.35">
      <c r="A51" s="10"/>
      <c r="B51" s="10"/>
      <c r="F51" s="10"/>
      <c r="G51" s="10"/>
      <c r="H51" s="10"/>
      <c r="I51" s="10"/>
      <c r="J51" s="10"/>
      <c r="K51" s="10"/>
      <c r="L51" s="10"/>
      <c r="M51" s="10"/>
      <c r="N51" s="26"/>
      <c r="O51" s="10"/>
      <c r="P51" s="10"/>
      <c r="Q51" s="10"/>
      <c r="R51" s="10"/>
      <c r="S51" s="44"/>
      <c r="T51" s="10"/>
    </row>
    <row r="52" spans="1:20" x14ac:dyDescent="0.35">
      <c r="A52" s="10"/>
      <c r="B52" s="10"/>
      <c r="F52" s="10"/>
      <c r="G52" s="10"/>
      <c r="H52" s="10"/>
      <c r="I52" s="10"/>
      <c r="J52" s="10"/>
      <c r="K52" s="10"/>
      <c r="L52" s="10"/>
      <c r="M52" s="10"/>
      <c r="N52" s="26"/>
      <c r="O52" s="10"/>
      <c r="P52" s="10"/>
      <c r="Q52" s="10"/>
      <c r="R52" s="10"/>
      <c r="S52" s="44"/>
      <c r="T52" s="10"/>
    </row>
    <row r="53" spans="1:20" x14ac:dyDescent="0.35">
      <c r="A53" s="10"/>
      <c r="B53" s="10"/>
      <c r="F53" s="10"/>
      <c r="G53" s="10"/>
      <c r="H53" s="10"/>
      <c r="I53" s="10"/>
      <c r="J53" s="10"/>
      <c r="K53" s="10"/>
      <c r="L53" s="10"/>
      <c r="M53" s="10"/>
      <c r="N53" s="26"/>
      <c r="O53" s="10"/>
      <c r="P53" s="10"/>
      <c r="Q53" s="10"/>
      <c r="R53" s="10"/>
      <c r="S53" s="44"/>
      <c r="T53" s="10"/>
    </row>
    <row r="54" spans="1:20" x14ac:dyDescent="0.35">
      <c r="A54" s="10"/>
      <c r="B54" s="10"/>
      <c r="F54" s="10"/>
      <c r="G54" s="10"/>
      <c r="H54" s="10"/>
      <c r="I54" s="10"/>
      <c r="J54" s="10"/>
      <c r="K54" s="10"/>
      <c r="L54" s="10"/>
      <c r="M54" s="10"/>
      <c r="N54" s="26"/>
      <c r="O54" s="10"/>
      <c r="P54" s="10"/>
      <c r="Q54" s="10"/>
      <c r="R54" s="10"/>
      <c r="S54" s="44"/>
      <c r="T54" s="10"/>
    </row>
    <row r="55" spans="1:20" x14ac:dyDescent="0.35">
      <c r="A55" s="10"/>
      <c r="B55" s="10"/>
      <c r="F55" s="10"/>
      <c r="G55" s="10"/>
      <c r="H55" s="10"/>
      <c r="I55" s="10"/>
      <c r="J55" s="10"/>
      <c r="K55" s="10"/>
      <c r="L55" s="10"/>
      <c r="M55" s="10"/>
      <c r="N55" s="26"/>
      <c r="O55" s="10"/>
      <c r="P55" s="10"/>
      <c r="Q55" s="10"/>
      <c r="R55" s="10"/>
      <c r="S55" s="44"/>
      <c r="T55" s="10"/>
    </row>
    <row r="56" spans="1:20" x14ac:dyDescent="0.35">
      <c r="A56" s="10"/>
      <c r="B56" s="10"/>
      <c r="F56" s="10"/>
      <c r="G56" s="10"/>
      <c r="H56" s="10"/>
      <c r="I56" s="10"/>
      <c r="J56" s="10"/>
      <c r="K56" s="10"/>
      <c r="L56" s="10"/>
      <c r="M56" s="10"/>
      <c r="N56" s="26"/>
      <c r="O56" s="10"/>
      <c r="P56" s="10"/>
      <c r="Q56" s="10"/>
      <c r="R56" s="10"/>
      <c r="S56" s="44"/>
      <c r="T56" s="10"/>
    </row>
  </sheetData>
  <autoFilter ref="A5:T32">
    <sortState ref="A6:T31">
      <sortCondition ref="H5:H31"/>
    </sortState>
  </autoFilter>
  <sortState ref="B6:R23">
    <sortCondition descending="1" ref="R6:R23"/>
    <sortCondition descending="1" ref="N6:N23"/>
    <sortCondition ref="C6:C23"/>
  </sortState>
  <mergeCells count="2">
    <mergeCell ref="A1:T1"/>
    <mergeCell ref="A3:E3"/>
  </mergeCells>
  <pageMargins left="0.31" right="0.18" top="0.59" bottom="0.25" header="0.31496062992125984" footer="0.2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sqref="A1:T1"/>
    </sheetView>
  </sheetViews>
  <sheetFormatPr defaultColWidth="9.1796875" defaultRowHeight="15.5" x14ac:dyDescent="0.35"/>
  <cols>
    <col min="1" max="1" width="5.453125" style="26" customWidth="1"/>
    <col min="2" max="2" width="9" style="26" customWidth="1"/>
    <col min="3" max="3" width="13.453125" style="10" customWidth="1"/>
    <col min="4" max="4" width="14" style="10" customWidth="1"/>
    <col min="5" max="5" width="17.54296875" style="10" customWidth="1"/>
    <col min="6" max="6" width="7.54296875" style="27" customWidth="1"/>
    <col min="7" max="7" width="45.90625" style="27" hidden="1" customWidth="1"/>
    <col min="8" max="8" width="24.36328125" style="27" customWidth="1"/>
    <col min="9" max="13" width="4.81640625" style="27" customWidth="1"/>
    <col min="14" max="14" width="6.81640625" style="16" customWidth="1"/>
    <col min="15" max="16" width="4.81640625" style="27" customWidth="1"/>
    <col min="17" max="18" width="6.81640625" style="27" customWidth="1"/>
    <col min="19" max="19" width="5.81640625" style="16" customWidth="1"/>
    <col min="20" max="20" width="12.54296875" style="27" customWidth="1"/>
    <col min="21" max="16384" width="9.1796875" style="10"/>
  </cols>
  <sheetData>
    <row r="1" spans="1:20" ht="20.149999999999999" customHeight="1" x14ac:dyDescent="0.3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0" customHeight="1" x14ac:dyDescent="0.35">
      <c r="A2" s="11"/>
      <c r="B2" s="11"/>
      <c r="C2" s="12"/>
      <c r="D2" s="12"/>
      <c r="E2" s="12"/>
      <c r="F2" s="13"/>
      <c r="G2" s="13" t="s">
        <v>0</v>
      </c>
      <c r="H2" s="13"/>
      <c r="I2" s="13"/>
      <c r="J2" s="13"/>
      <c r="K2" s="13"/>
      <c r="L2" s="13"/>
      <c r="M2" s="13"/>
      <c r="N2" s="28"/>
      <c r="O2" s="13"/>
      <c r="P2" s="13"/>
      <c r="Q2" s="13"/>
      <c r="R2" s="13"/>
      <c r="S2" s="41"/>
      <c r="T2" s="13"/>
    </row>
    <row r="3" spans="1:20" ht="20.149999999999999" customHeight="1" x14ac:dyDescent="0.35">
      <c r="A3" s="42" t="s">
        <v>16</v>
      </c>
      <c r="B3" s="42"/>
      <c r="C3" s="42"/>
      <c r="D3" s="42"/>
      <c r="E3" s="42"/>
      <c r="F3" s="13"/>
      <c r="G3" s="13"/>
      <c r="H3" s="13"/>
      <c r="I3" s="13"/>
      <c r="J3" s="13"/>
      <c r="K3" s="13"/>
      <c r="L3" s="13"/>
      <c r="M3" s="13"/>
      <c r="N3" s="28"/>
      <c r="O3" s="13"/>
      <c r="P3" s="13"/>
      <c r="Q3" s="13"/>
      <c r="R3" s="13"/>
      <c r="S3" s="41"/>
      <c r="T3" s="13"/>
    </row>
    <row r="4" spans="1:20" ht="10" customHeight="1" x14ac:dyDescent="0.35">
      <c r="A4" s="11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28"/>
      <c r="O4" s="13"/>
      <c r="P4" s="13"/>
      <c r="Q4" s="13"/>
      <c r="R4" s="13"/>
      <c r="S4" s="41"/>
      <c r="T4" s="13"/>
    </row>
    <row r="5" spans="1:20" s="16" customFormat="1" ht="30" customHeight="1" x14ac:dyDescent="0.35">
      <c r="A5" s="14" t="s">
        <v>1</v>
      </c>
      <c r="B5" s="14" t="s">
        <v>257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4" t="s">
        <v>8</v>
      </c>
      <c r="O5" s="14">
        <v>1</v>
      </c>
      <c r="P5" s="14">
        <v>2</v>
      </c>
      <c r="Q5" s="15" t="s">
        <v>9</v>
      </c>
      <c r="R5" s="15" t="s">
        <v>10</v>
      </c>
      <c r="S5" s="15" t="s">
        <v>11</v>
      </c>
      <c r="T5" s="15" t="s">
        <v>12</v>
      </c>
    </row>
    <row r="6" spans="1:20" s="22" customFormat="1" ht="15" customHeight="1" x14ac:dyDescent="0.35">
      <c r="A6" s="47">
        <v>1</v>
      </c>
      <c r="B6" s="48" t="s">
        <v>268</v>
      </c>
      <c r="C6" s="49" t="s">
        <v>163</v>
      </c>
      <c r="D6" s="50" t="s">
        <v>164</v>
      </c>
      <c r="E6" s="51" t="s">
        <v>69</v>
      </c>
      <c r="F6" s="52">
        <v>11</v>
      </c>
      <c r="G6" s="49" t="s">
        <v>22</v>
      </c>
      <c r="H6" s="49" t="s">
        <v>23</v>
      </c>
      <c r="I6" s="53">
        <v>3</v>
      </c>
      <c r="J6" s="53">
        <v>10</v>
      </c>
      <c r="K6" s="53">
        <v>10</v>
      </c>
      <c r="L6" s="53">
        <v>10</v>
      </c>
      <c r="M6" s="53">
        <v>10</v>
      </c>
      <c r="N6" s="54">
        <f t="shared" ref="N6:N24" si="0">SUM(I6:M6)</f>
        <v>43</v>
      </c>
      <c r="O6" s="58">
        <v>10</v>
      </c>
      <c r="P6" s="53">
        <v>12</v>
      </c>
      <c r="Q6" s="54">
        <f t="shared" ref="Q6:Q24" si="1">ROUND(O6+P6,0)</f>
        <v>22</v>
      </c>
      <c r="R6" s="54">
        <f t="shared" ref="R6:R24" si="2">N6+Q6</f>
        <v>65</v>
      </c>
      <c r="S6" s="56">
        <v>1</v>
      </c>
      <c r="T6" s="56" t="s">
        <v>283</v>
      </c>
    </row>
    <row r="7" spans="1:20" s="22" customFormat="1" ht="15" customHeight="1" x14ac:dyDescent="0.35">
      <c r="A7" s="47">
        <v>2</v>
      </c>
      <c r="B7" s="48" t="s">
        <v>258</v>
      </c>
      <c r="C7" s="49" t="s">
        <v>160</v>
      </c>
      <c r="D7" s="49" t="s">
        <v>46</v>
      </c>
      <c r="E7" s="51" t="s">
        <v>161</v>
      </c>
      <c r="F7" s="52">
        <v>11</v>
      </c>
      <c r="G7" s="49" t="s">
        <v>27</v>
      </c>
      <c r="H7" s="49" t="s">
        <v>28</v>
      </c>
      <c r="I7" s="53">
        <v>10</v>
      </c>
      <c r="J7" s="53">
        <v>3</v>
      </c>
      <c r="K7" s="53">
        <v>10</v>
      </c>
      <c r="L7" s="53">
        <v>10</v>
      </c>
      <c r="M7" s="53">
        <v>0</v>
      </c>
      <c r="N7" s="54">
        <f t="shared" si="0"/>
        <v>33</v>
      </c>
      <c r="O7" s="58">
        <v>7</v>
      </c>
      <c r="P7" s="53">
        <v>4</v>
      </c>
      <c r="Q7" s="54">
        <f t="shared" si="1"/>
        <v>11</v>
      </c>
      <c r="R7" s="54">
        <f t="shared" si="2"/>
        <v>44</v>
      </c>
      <c r="S7" s="56">
        <v>2</v>
      </c>
      <c r="T7" s="56" t="s">
        <v>284</v>
      </c>
    </row>
    <row r="8" spans="1:20" s="22" customFormat="1" ht="15" customHeight="1" x14ac:dyDescent="0.35">
      <c r="A8" s="47">
        <v>3</v>
      </c>
      <c r="B8" s="48" t="s">
        <v>269</v>
      </c>
      <c r="C8" s="49" t="s">
        <v>170</v>
      </c>
      <c r="D8" s="50" t="s">
        <v>171</v>
      </c>
      <c r="E8" s="51" t="s">
        <v>172</v>
      </c>
      <c r="F8" s="52">
        <v>11</v>
      </c>
      <c r="G8" s="49" t="s">
        <v>22</v>
      </c>
      <c r="H8" s="49" t="s">
        <v>23</v>
      </c>
      <c r="I8" s="53">
        <v>2</v>
      </c>
      <c r="J8" s="53">
        <v>2</v>
      </c>
      <c r="K8" s="53">
        <v>3</v>
      </c>
      <c r="L8" s="53">
        <v>2</v>
      </c>
      <c r="M8" s="53">
        <v>6</v>
      </c>
      <c r="N8" s="54">
        <f t="shared" si="0"/>
        <v>15</v>
      </c>
      <c r="O8" s="58">
        <v>8.5</v>
      </c>
      <c r="P8" s="53">
        <v>2</v>
      </c>
      <c r="Q8" s="54">
        <f t="shared" si="1"/>
        <v>11</v>
      </c>
      <c r="R8" s="54">
        <f t="shared" si="2"/>
        <v>26</v>
      </c>
      <c r="S8" s="56">
        <v>3</v>
      </c>
      <c r="T8" s="56" t="s">
        <v>284</v>
      </c>
    </row>
    <row r="9" spans="1:20" s="22" customFormat="1" ht="15" customHeight="1" x14ac:dyDescent="0.35">
      <c r="A9" s="47">
        <v>4</v>
      </c>
      <c r="B9" s="48" t="s">
        <v>272</v>
      </c>
      <c r="C9" s="49" t="s">
        <v>155</v>
      </c>
      <c r="D9" s="50" t="s">
        <v>156</v>
      </c>
      <c r="E9" s="51" t="s">
        <v>157</v>
      </c>
      <c r="F9" s="52">
        <v>11</v>
      </c>
      <c r="G9" s="49" t="s">
        <v>158</v>
      </c>
      <c r="H9" s="49" t="s">
        <v>159</v>
      </c>
      <c r="I9" s="53">
        <v>2</v>
      </c>
      <c r="J9" s="53">
        <v>2</v>
      </c>
      <c r="K9" s="53">
        <v>6</v>
      </c>
      <c r="L9" s="53">
        <v>1</v>
      </c>
      <c r="M9" s="53">
        <v>0</v>
      </c>
      <c r="N9" s="54">
        <f t="shared" si="0"/>
        <v>11</v>
      </c>
      <c r="O9" s="58">
        <v>10.5</v>
      </c>
      <c r="P9" s="53">
        <v>1</v>
      </c>
      <c r="Q9" s="54">
        <f t="shared" si="1"/>
        <v>12</v>
      </c>
      <c r="R9" s="54">
        <f t="shared" si="2"/>
        <v>23</v>
      </c>
      <c r="S9" s="56">
        <v>4</v>
      </c>
      <c r="T9" s="56" t="s">
        <v>284</v>
      </c>
    </row>
    <row r="10" spans="1:20" s="22" customFormat="1" ht="15" customHeight="1" x14ac:dyDescent="0.35">
      <c r="A10" s="47">
        <v>5</v>
      </c>
      <c r="B10" s="48" t="s">
        <v>259</v>
      </c>
      <c r="C10" s="49" t="s">
        <v>162</v>
      </c>
      <c r="D10" s="50" t="s">
        <v>132</v>
      </c>
      <c r="E10" s="51" t="s">
        <v>161</v>
      </c>
      <c r="F10" s="52">
        <v>11</v>
      </c>
      <c r="G10" s="49" t="s">
        <v>27</v>
      </c>
      <c r="H10" s="49" t="s">
        <v>28</v>
      </c>
      <c r="I10" s="53">
        <v>2</v>
      </c>
      <c r="J10" s="53">
        <v>1</v>
      </c>
      <c r="K10" s="53">
        <v>2</v>
      </c>
      <c r="L10" s="53">
        <v>2</v>
      </c>
      <c r="M10" s="53">
        <v>3</v>
      </c>
      <c r="N10" s="54">
        <f t="shared" si="0"/>
        <v>10</v>
      </c>
      <c r="O10" s="58">
        <v>11</v>
      </c>
      <c r="P10" s="53">
        <v>2</v>
      </c>
      <c r="Q10" s="54">
        <f t="shared" si="1"/>
        <v>13</v>
      </c>
      <c r="R10" s="54">
        <f t="shared" si="2"/>
        <v>23</v>
      </c>
      <c r="S10" s="56">
        <v>4</v>
      </c>
      <c r="T10" s="56" t="s">
        <v>284</v>
      </c>
    </row>
    <row r="11" spans="1:20" s="22" customFormat="1" ht="15" customHeight="1" x14ac:dyDescent="0.35">
      <c r="A11" s="17">
        <v>6</v>
      </c>
      <c r="B11" s="18" t="s">
        <v>261</v>
      </c>
      <c r="C11" s="4" t="s">
        <v>173</v>
      </c>
      <c r="D11" s="23" t="s">
        <v>174</v>
      </c>
      <c r="E11" s="5" t="s">
        <v>39</v>
      </c>
      <c r="F11" s="6">
        <v>11</v>
      </c>
      <c r="G11" s="4" t="s">
        <v>76</v>
      </c>
      <c r="H11" s="4" t="s">
        <v>28</v>
      </c>
      <c r="I11" s="19">
        <v>3</v>
      </c>
      <c r="J11" s="19">
        <v>3</v>
      </c>
      <c r="K11" s="19">
        <v>4</v>
      </c>
      <c r="L11" s="19">
        <v>0</v>
      </c>
      <c r="M11" s="19">
        <v>0</v>
      </c>
      <c r="N11" s="20">
        <f t="shared" si="0"/>
        <v>10</v>
      </c>
      <c r="O11" s="39">
        <v>6</v>
      </c>
      <c r="P11" s="40">
        <v>1</v>
      </c>
      <c r="Q11" s="3">
        <f t="shared" si="1"/>
        <v>7</v>
      </c>
      <c r="R11" s="3">
        <f t="shared" si="2"/>
        <v>17</v>
      </c>
      <c r="S11" s="1">
        <v>5</v>
      </c>
      <c r="T11" s="21"/>
    </row>
    <row r="12" spans="1:20" s="22" customFormat="1" ht="15" customHeight="1" x14ac:dyDescent="0.35">
      <c r="A12" s="17">
        <v>7</v>
      </c>
      <c r="B12" s="18" t="s">
        <v>260</v>
      </c>
      <c r="C12" s="4" t="s">
        <v>169</v>
      </c>
      <c r="D12" s="23" t="s">
        <v>46</v>
      </c>
      <c r="E12" s="5" t="s">
        <v>34</v>
      </c>
      <c r="F12" s="6">
        <v>11</v>
      </c>
      <c r="G12" s="4" t="s">
        <v>27</v>
      </c>
      <c r="H12" s="4" t="s">
        <v>28</v>
      </c>
      <c r="I12" s="19">
        <v>2</v>
      </c>
      <c r="J12" s="19">
        <v>2</v>
      </c>
      <c r="K12" s="19">
        <v>4</v>
      </c>
      <c r="L12" s="19">
        <v>0</v>
      </c>
      <c r="M12" s="19">
        <v>0</v>
      </c>
      <c r="N12" s="20">
        <f t="shared" si="0"/>
        <v>8</v>
      </c>
      <c r="O12" s="39">
        <v>6</v>
      </c>
      <c r="P12" s="40">
        <v>0</v>
      </c>
      <c r="Q12" s="3">
        <f t="shared" si="1"/>
        <v>6</v>
      </c>
      <c r="R12" s="3">
        <f t="shared" si="2"/>
        <v>14</v>
      </c>
      <c r="S12" s="1">
        <v>6</v>
      </c>
      <c r="T12" s="21"/>
    </row>
    <row r="13" spans="1:20" s="22" customFormat="1" ht="15" customHeight="1" x14ac:dyDescent="0.35">
      <c r="A13" s="17">
        <v>8</v>
      </c>
      <c r="B13" s="18" t="s">
        <v>264</v>
      </c>
      <c r="C13" s="4" t="s">
        <v>187</v>
      </c>
      <c r="D13" s="23" t="s">
        <v>139</v>
      </c>
      <c r="E13" s="23" t="s">
        <v>161</v>
      </c>
      <c r="F13" s="6">
        <v>11</v>
      </c>
      <c r="G13" s="4" t="s">
        <v>76</v>
      </c>
      <c r="H13" s="4" t="s">
        <v>28</v>
      </c>
      <c r="I13" s="19">
        <v>1</v>
      </c>
      <c r="J13" s="19">
        <v>1</v>
      </c>
      <c r="K13" s="19">
        <v>3</v>
      </c>
      <c r="L13" s="19">
        <v>1</v>
      </c>
      <c r="M13" s="19">
        <v>0</v>
      </c>
      <c r="N13" s="20">
        <f t="shared" si="0"/>
        <v>6</v>
      </c>
      <c r="O13" s="39">
        <v>5</v>
      </c>
      <c r="P13" s="40">
        <v>2</v>
      </c>
      <c r="Q13" s="3">
        <f t="shared" si="1"/>
        <v>7</v>
      </c>
      <c r="R13" s="3">
        <f t="shared" si="2"/>
        <v>13</v>
      </c>
      <c r="S13" s="43">
        <v>7</v>
      </c>
      <c r="T13" s="24"/>
    </row>
    <row r="14" spans="1:20" s="22" customFormat="1" ht="15" customHeight="1" x14ac:dyDescent="0.35">
      <c r="A14" s="17">
        <v>9</v>
      </c>
      <c r="B14" s="18" t="s">
        <v>270</v>
      </c>
      <c r="C14" s="4" t="s">
        <v>210</v>
      </c>
      <c r="D14" s="23" t="s">
        <v>211</v>
      </c>
      <c r="E14" s="4" t="s">
        <v>31</v>
      </c>
      <c r="F14" s="6">
        <v>11</v>
      </c>
      <c r="G14" s="4" t="s">
        <v>212</v>
      </c>
      <c r="H14" s="4" t="s">
        <v>23</v>
      </c>
      <c r="I14" s="19">
        <v>2</v>
      </c>
      <c r="J14" s="19">
        <v>0</v>
      </c>
      <c r="K14" s="19">
        <v>2</v>
      </c>
      <c r="L14" s="19">
        <v>0</v>
      </c>
      <c r="M14" s="19">
        <v>0</v>
      </c>
      <c r="N14" s="20">
        <f t="shared" si="0"/>
        <v>4</v>
      </c>
      <c r="O14" s="39">
        <v>7</v>
      </c>
      <c r="P14" s="40">
        <v>2</v>
      </c>
      <c r="Q14" s="3">
        <f t="shared" si="1"/>
        <v>9</v>
      </c>
      <c r="R14" s="3">
        <f t="shared" si="2"/>
        <v>13</v>
      </c>
      <c r="S14" s="1">
        <v>7</v>
      </c>
      <c r="T14" s="21"/>
    </row>
    <row r="15" spans="1:20" s="22" customFormat="1" ht="15" customHeight="1" x14ac:dyDescent="0.35">
      <c r="A15" s="17">
        <v>10</v>
      </c>
      <c r="B15" s="18" t="s">
        <v>262</v>
      </c>
      <c r="C15" s="4" t="s">
        <v>177</v>
      </c>
      <c r="D15" s="23" t="s">
        <v>178</v>
      </c>
      <c r="E15" s="5" t="s">
        <v>64</v>
      </c>
      <c r="F15" s="6">
        <v>11</v>
      </c>
      <c r="G15" s="4" t="s">
        <v>76</v>
      </c>
      <c r="H15" s="4" t="s">
        <v>28</v>
      </c>
      <c r="I15" s="19">
        <v>2</v>
      </c>
      <c r="J15" s="19">
        <v>0</v>
      </c>
      <c r="K15" s="19">
        <v>2</v>
      </c>
      <c r="L15" s="19">
        <v>0</v>
      </c>
      <c r="M15" s="19">
        <v>1</v>
      </c>
      <c r="N15" s="20">
        <f t="shared" si="0"/>
        <v>5</v>
      </c>
      <c r="O15" s="39">
        <v>7</v>
      </c>
      <c r="P15" s="40">
        <v>0</v>
      </c>
      <c r="Q15" s="3">
        <f t="shared" si="1"/>
        <v>7</v>
      </c>
      <c r="R15" s="3">
        <f t="shared" si="2"/>
        <v>12</v>
      </c>
      <c r="S15" s="1">
        <v>8</v>
      </c>
      <c r="T15" s="21"/>
    </row>
    <row r="16" spans="1:20" s="22" customFormat="1" ht="15" customHeight="1" x14ac:dyDescent="0.35">
      <c r="A16" s="17">
        <v>11</v>
      </c>
      <c r="B16" s="18" t="s">
        <v>277</v>
      </c>
      <c r="C16" s="4" t="s">
        <v>194</v>
      </c>
      <c r="D16" s="23" t="s">
        <v>195</v>
      </c>
      <c r="E16" s="23" t="s">
        <v>196</v>
      </c>
      <c r="F16" s="6">
        <v>11</v>
      </c>
      <c r="G16" s="4" t="s">
        <v>197</v>
      </c>
      <c r="H16" s="4" t="s">
        <v>198</v>
      </c>
      <c r="I16" s="19">
        <v>2</v>
      </c>
      <c r="J16" s="19">
        <v>0</v>
      </c>
      <c r="K16" s="19">
        <v>2</v>
      </c>
      <c r="L16" s="19">
        <v>1</v>
      </c>
      <c r="M16" s="19">
        <v>0</v>
      </c>
      <c r="N16" s="20">
        <f t="shared" si="0"/>
        <v>5</v>
      </c>
      <c r="O16" s="39">
        <v>5</v>
      </c>
      <c r="P16" s="40">
        <v>1</v>
      </c>
      <c r="Q16" s="3">
        <f t="shared" si="1"/>
        <v>6</v>
      </c>
      <c r="R16" s="3">
        <f t="shared" si="2"/>
        <v>11</v>
      </c>
      <c r="S16" s="1">
        <v>9</v>
      </c>
      <c r="T16" s="1"/>
    </row>
    <row r="17" spans="1:20" s="22" customFormat="1" ht="15" customHeight="1" x14ac:dyDescent="0.35">
      <c r="A17" s="17">
        <v>12</v>
      </c>
      <c r="B17" s="18" t="s">
        <v>263</v>
      </c>
      <c r="C17" s="4" t="s">
        <v>184</v>
      </c>
      <c r="D17" s="4" t="s">
        <v>185</v>
      </c>
      <c r="E17" s="4" t="s">
        <v>34</v>
      </c>
      <c r="F17" s="6">
        <v>11</v>
      </c>
      <c r="G17" s="4" t="s">
        <v>186</v>
      </c>
      <c r="H17" s="4" t="s">
        <v>28</v>
      </c>
      <c r="I17" s="19">
        <v>3</v>
      </c>
      <c r="J17" s="19">
        <v>0</v>
      </c>
      <c r="K17" s="19">
        <v>0</v>
      </c>
      <c r="L17" s="19">
        <v>1</v>
      </c>
      <c r="M17" s="19">
        <v>1</v>
      </c>
      <c r="N17" s="20">
        <f t="shared" si="0"/>
        <v>5</v>
      </c>
      <c r="O17" s="39">
        <v>5</v>
      </c>
      <c r="P17" s="40">
        <v>0</v>
      </c>
      <c r="Q17" s="3">
        <f t="shared" si="1"/>
        <v>5</v>
      </c>
      <c r="R17" s="3">
        <f t="shared" si="2"/>
        <v>10</v>
      </c>
      <c r="S17" s="1">
        <v>10</v>
      </c>
      <c r="T17" s="1"/>
    </row>
    <row r="18" spans="1:20" s="22" customFormat="1" ht="15" customHeight="1" x14ac:dyDescent="0.35">
      <c r="A18" s="17">
        <v>13</v>
      </c>
      <c r="B18" s="18" t="s">
        <v>276</v>
      </c>
      <c r="C18" s="4" t="s">
        <v>189</v>
      </c>
      <c r="D18" s="23" t="s">
        <v>190</v>
      </c>
      <c r="E18" s="23" t="s">
        <v>191</v>
      </c>
      <c r="F18" s="6">
        <v>11</v>
      </c>
      <c r="G18" s="4" t="s">
        <v>192</v>
      </c>
      <c r="H18" s="4" t="s">
        <v>193</v>
      </c>
      <c r="I18" s="19">
        <v>2</v>
      </c>
      <c r="J18" s="19">
        <v>0</v>
      </c>
      <c r="K18" s="19">
        <v>2</v>
      </c>
      <c r="L18" s="19">
        <v>0</v>
      </c>
      <c r="M18" s="19">
        <v>0</v>
      </c>
      <c r="N18" s="20">
        <f t="shared" si="0"/>
        <v>4</v>
      </c>
      <c r="O18" s="39">
        <v>6</v>
      </c>
      <c r="P18" s="40">
        <v>0</v>
      </c>
      <c r="Q18" s="3">
        <f t="shared" si="1"/>
        <v>6</v>
      </c>
      <c r="R18" s="3">
        <f t="shared" si="2"/>
        <v>10</v>
      </c>
      <c r="S18" s="43">
        <v>10</v>
      </c>
      <c r="T18" s="24"/>
    </row>
    <row r="19" spans="1:20" s="22" customFormat="1" ht="15" customHeight="1" x14ac:dyDescent="0.35">
      <c r="A19" s="17">
        <v>14</v>
      </c>
      <c r="B19" s="18" t="s">
        <v>273</v>
      </c>
      <c r="C19" s="4" t="s">
        <v>175</v>
      </c>
      <c r="D19" s="23" t="s">
        <v>145</v>
      </c>
      <c r="E19" s="5" t="s">
        <v>176</v>
      </c>
      <c r="F19" s="6">
        <v>11</v>
      </c>
      <c r="G19" s="4" t="s">
        <v>65</v>
      </c>
      <c r="H19" s="4" t="s">
        <v>66</v>
      </c>
      <c r="I19" s="19">
        <v>1</v>
      </c>
      <c r="J19" s="19">
        <v>1</v>
      </c>
      <c r="K19" s="19">
        <v>0</v>
      </c>
      <c r="L19" s="19">
        <v>0</v>
      </c>
      <c r="M19" s="19">
        <v>1</v>
      </c>
      <c r="N19" s="20">
        <f t="shared" si="0"/>
        <v>3</v>
      </c>
      <c r="O19" s="39">
        <v>6</v>
      </c>
      <c r="P19" s="40">
        <v>1</v>
      </c>
      <c r="Q19" s="3">
        <f t="shared" si="1"/>
        <v>7</v>
      </c>
      <c r="R19" s="3">
        <f t="shared" si="2"/>
        <v>10</v>
      </c>
      <c r="S19" s="1">
        <v>10</v>
      </c>
      <c r="T19" s="1"/>
    </row>
    <row r="20" spans="1:20" s="22" customFormat="1" ht="15" customHeight="1" x14ac:dyDescent="0.35">
      <c r="A20" s="17">
        <v>15</v>
      </c>
      <c r="B20" s="18" t="s">
        <v>267</v>
      </c>
      <c r="C20" s="4" t="s">
        <v>199</v>
      </c>
      <c r="D20" s="23" t="s">
        <v>200</v>
      </c>
      <c r="E20" s="23" t="s">
        <v>21</v>
      </c>
      <c r="F20" s="6">
        <v>11</v>
      </c>
      <c r="G20" s="4" t="s">
        <v>201</v>
      </c>
      <c r="H20" s="4" t="s">
        <v>120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2</v>
      </c>
      <c r="O20" s="39">
        <v>7</v>
      </c>
      <c r="P20" s="40">
        <v>1</v>
      </c>
      <c r="Q20" s="3">
        <f t="shared" si="1"/>
        <v>8</v>
      </c>
      <c r="R20" s="3">
        <f t="shared" si="2"/>
        <v>10</v>
      </c>
      <c r="S20" s="1">
        <v>10</v>
      </c>
      <c r="T20" s="21"/>
    </row>
    <row r="21" spans="1:20" s="22" customFormat="1" ht="15" customHeight="1" x14ac:dyDescent="0.35">
      <c r="A21" s="17">
        <v>16</v>
      </c>
      <c r="B21" s="18" t="s">
        <v>278</v>
      </c>
      <c r="C21" s="4" t="s">
        <v>202</v>
      </c>
      <c r="D21" s="23" t="s">
        <v>30</v>
      </c>
      <c r="E21" s="23" t="s">
        <v>34</v>
      </c>
      <c r="F21" s="6">
        <v>11</v>
      </c>
      <c r="G21" s="4" t="s">
        <v>203</v>
      </c>
      <c r="H21" s="4" t="s">
        <v>204</v>
      </c>
      <c r="I21" s="19">
        <v>0</v>
      </c>
      <c r="J21" s="19">
        <v>0</v>
      </c>
      <c r="K21" s="19">
        <v>2</v>
      </c>
      <c r="L21" s="19">
        <v>0</v>
      </c>
      <c r="M21" s="19">
        <v>0</v>
      </c>
      <c r="N21" s="20">
        <f t="shared" si="0"/>
        <v>2</v>
      </c>
      <c r="O21" s="39">
        <v>7</v>
      </c>
      <c r="P21" s="40"/>
      <c r="Q21" s="3">
        <f t="shared" si="1"/>
        <v>7</v>
      </c>
      <c r="R21" s="3">
        <f t="shared" si="2"/>
        <v>9</v>
      </c>
      <c r="S21" s="1">
        <v>11</v>
      </c>
      <c r="T21" s="21"/>
    </row>
    <row r="22" spans="1:20" s="22" customFormat="1" ht="15" customHeight="1" x14ac:dyDescent="0.35">
      <c r="A22" s="17">
        <v>17</v>
      </c>
      <c r="B22" s="18" t="s">
        <v>266</v>
      </c>
      <c r="C22" s="4" t="s">
        <v>188</v>
      </c>
      <c r="D22" s="23" t="s">
        <v>75</v>
      </c>
      <c r="E22" s="23" t="s">
        <v>72</v>
      </c>
      <c r="F22" s="6">
        <v>11</v>
      </c>
      <c r="G22" s="4" t="s">
        <v>119</v>
      </c>
      <c r="H22" s="4" t="s">
        <v>120</v>
      </c>
      <c r="I22" s="19">
        <v>1</v>
      </c>
      <c r="J22" s="19">
        <v>0</v>
      </c>
      <c r="K22" s="19">
        <v>1</v>
      </c>
      <c r="L22" s="19">
        <v>0</v>
      </c>
      <c r="M22" s="19">
        <v>1</v>
      </c>
      <c r="N22" s="20">
        <f t="shared" si="0"/>
        <v>3</v>
      </c>
      <c r="O22" s="39">
        <v>2</v>
      </c>
      <c r="P22" s="40">
        <v>3</v>
      </c>
      <c r="Q22" s="3">
        <f t="shared" si="1"/>
        <v>5</v>
      </c>
      <c r="R22" s="3">
        <f t="shared" si="2"/>
        <v>8</v>
      </c>
      <c r="S22" s="1">
        <v>12</v>
      </c>
      <c r="T22" s="21"/>
    </row>
    <row r="23" spans="1:20" s="22" customFormat="1" ht="15" customHeight="1" x14ac:dyDescent="0.35">
      <c r="A23" s="17">
        <v>18</v>
      </c>
      <c r="B23" s="18" t="s">
        <v>274</v>
      </c>
      <c r="C23" s="4" t="s">
        <v>207</v>
      </c>
      <c r="D23" s="23" t="s">
        <v>78</v>
      </c>
      <c r="E23" s="23" t="s">
        <v>208</v>
      </c>
      <c r="F23" s="6">
        <v>11</v>
      </c>
      <c r="G23" s="4" t="s">
        <v>209</v>
      </c>
      <c r="H23" s="4" t="s">
        <v>66</v>
      </c>
      <c r="I23" s="19">
        <v>1</v>
      </c>
      <c r="J23" s="19">
        <v>0</v>
      </c>
      <c r="K23" s="19">
        <v>2</v>
      </c>
      <c r="L23" s="19">
        <v>0</v>
      </c>
      <c r="M23" s="19">
        <v>0</v>
      </c>
      <c r="N23" s="20">
        <f t="shared" si="0"/>
        <v>3</v>
      </c>
      <c r="O23" s="39">
        <v>4</v>
      </c>
      <c r="P23" s="40">
        <v>0</v>
      </c>
      <c r="Q23" s="3">
        <f t="shared" si="1"/>
        <v>4</v>
      </c>
      <c r="R23" s="3">
        <f t="shared" si="2"/>
        <v>7</v>
      </c>
      <c r="S23" s="1">
        <v>13</v>
      </c>
      <c r="T23" s="21"/>
    </row>
    <row r="24" spans="1:20" x14ac:dyDescent="0.35">
      <c r="A24" s="17">
        <v>19</v>
      </c>
      <c r="B24" s="18" t="s">
        <v>265</v>
      </c>
      <c r="C24" s="4" t="s">
        <v>213</v>
      </c>
      <c r="D24" s="23" t="s">
        <v>185</v>
      </c>
      <c r="E24" s="23" t="s">
        <v>214</v>
      </c>
      <c r="F24" s="6">
        <v>11</v>
      </c>
      <c r="G24" s="4" t="s">
        <v>65</v>
      </c>
      <c r="H24" s="4" t="s">
        <v>28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0</v>
      </c>
      <c r="O24" s="39">
        <v>6</v>
      </c>
      <c r="P24" s="40">
        <v>1</v>
      </c>
      <c r="Q24" s="3">
        <f t="shared" si="1"/>
        <v>7</v>
      </c>
      <c r="R24" s="3">
        <f t="shared" si="2"/>
        <v>7</v>
      </c>
      <c r="S24" s="1">
        <v>13</v>
      </c>
      <c r="T24" s="21"/>
    </row>
    <row r="25" spans="1:20" x14ac:dyDescent="0.35">
      <c r="A25" s="17">
        <v>20</v>
      </c>
      <c r="B25" s="18" t="s">
        <v>271</v>
      </c>
      <c r="C25" s="4" t="s">
        <v>205</v>
      </c>
      <c r="D25" s="23" t="s">
        <v>33</v>
      </c>
      <c r="E25" s="23" t="s">
        <v>110</v>
      </c>
      <c r="F25" s="6">
        <v>11</v>
      </c>
      <c r="G25" s="4" t="s">
        <v>206</v>
      </c>
      <c r="H25" s="4" t="s">
        <v>147</v>
      </c>
      <c r="I25" s="19"/>
      <c r="J25" s="19"/>
      <c r="K25" s="19"/>
      <c r="L25" s="19"/>
      <c r="M25" s="19"/>
      <c r="N25" s="20"/>
      <c r="O25" s="21"/>
      <c r="P25" s="21"/>
      <c r="Q25" s="2"/>
      <c r="R25" s="3"/>
      <c r="S25" s="1"/>
      <c r="T25" s="1"/>
    </row>
    <row r="26" spans="1:20" s="22" customFormat="1" ht="15" customHeight="1" x14ac:dyDescent="0.35">
      <c r="A26" s="17">
        <v>21</v>
      </c>
      <c r="B26" s="18" t="s">
        <v>275</v>
      </c>
      <c r="C26" s="4" t="s">
        <v>179</v>
      </c>
      <c r="D26" s="4" t="s">
        <v>180</v>
      </c>
      <c r="E26" s="5" t="s">
        <v>181</v>
      </c>
      <c r="F26" s="6">
        <v>11</v>
      </c>
      <c r="G26" s="4" t="s">
        <v>182</v>
      </c>
      <c r="H26" s="4" t="s">
        <v>183</v>
      </c>
      <c r="I26" s="19"/>
      <c r="J26" s="19"/>
      <c r="K26" s="19"/>
      <c r="L26" s="19"/>
      <c r="M26" s="19"/>
      <c r="N26" s="20"/>
      <c r="O26" s="21"/>
      <c r="P26" s="21"/>
      <c r="Q26" s="2"/>
      <c r="R26" s="3"/>
      <c r="S26" s="1"/>
      <c r="T26" s="21"/>
    </row>
    <row r="27" spans="1:20" s="22" customFormat="1" ht="15" customHeight="1" x14ac:dyDescent="0.35">
      <c r="A27" s="17">
        <v>22</v>
      </c>
      <c r="B27" s="18" t="s">
        <v>279</v>
      </c>
      <c r="C27" s="4" t="s">
        <v>165</v>
      </c>
      <c r="D27" s="23" t="s">
        <v>57</v>
      </c>
      <c r="E27" s="5" t="s">
        <v>166</v>
      </c>
      <c r="F27" s="6">
        <v>11</v>
      </c>
      <c r="G27" s="4" t="s">
        <v>167</v>
      </c>
      <c r="H27" s="4" t="s">
        <v>168</v>
      </c>
      <c r="I27" s="19"/>
      <c r="J27" s="19"/>
      <c r="K27" s="19"/>
      <c r="L27" s="19"/>
      <c r="M27" s="19"/>
      <c r="N27" s="20"/>
      <c r="O27" s="21"/>
      <c r="P27" s="21"/>
      <c r="Q27" s="2"/>
      <c r="R27" s="3"/>
      <c r="S27" s="1"/>
      <c r="T27" s="21"/>
    </row>
    <row r="28" spans="1:20" x14ac:dyDescent="0.35">
      <c r="A28" s="10"/>
      <c r="B28" s="10"/>
      <c r="C28" s="8"/>
      <c r="D28" s="25"/>
      <c r="E28" s="25"/>
      <c r="F28" s="9"/>
      <c r="G28" s="8"/>
      <c r="H28" s="8"/>
      <c r="I28" s="10"/>
      <c r="J28" s="10"/>
      <c r="K28" s="10"/>
      <c r="L28" s="10"/>
      <c r="M28" s="10"/>
      <c r="N28" s="26"/>
      <c r="O28" s="10"/>
      <c r="P28" s="10"/>
      <c r="Q28" s="10"/>
      <c r="R28" s="10"/>
      <c r="S28" s="44"/>
      <c r="T28" s="10"/>
    </row>
    <row r="29" spans="1:20" x14ac:dyDescent="0.35">
      <c r="A29" s="10"/>
      <c r="B29" s="10"/>
      <c r="C29" s="8"/>
      <c r="D29" s="25"/>
      <c r="E29" s="25"/>
      <c r="F29" s="9"/>
      <c r="G29" s="8"/>
      <c r="H29" s="8"/>
      <c r="I29" s="10"/>
      <c r="J29" s="10"/>
      <c r="K29" s="10"/>
      <c r="L29" s="10"/>
      <c r="M29" s="10"/>
      <c r="N29" s="26"/>
      <c r="O29" s="10"/>
      <c r="P29" s="10"/>
      <c r="Q29" s="10"/>
      <c r="R29" s="10"/>
      <c r="S29" s="44"/>
      <c r="T29" s="10"/>
    </row>
    <row r="30" spans="1:20" x14ac:dyDescent="0.35">
      <c r="A30" s="10"/>
      <c r="B30" s="10"/>
      <c r="D30" s="10" t="s">
        <v>14</v>
      </c>
      <c r="F30" s="10"/>
      <c r="G30" s="10"/>
      <c r="H30" s="10"/>
      <c r="I30" s="10"/>
      <c r="J30" s="10"/>
      <c r="K30" s="10"/>
      <c r="L30" s="10"/>
      <c r="M30" s="10"/>
      <c r="N30" s="26"/>
      <c r="O30" s="10"/>
      <c r="P30" s="10"/>
      <c r="Q30" s="10"/>
      <c r="R30" s="10"/>
      <c r="S30" s="44"/>
      <c r="T30" s="10"/>
    </row>
    <row r="31" spans="1:20" x14ac:dyDescent="0.35">
      <c r="A31" s="10"/>
      <c r="B31" s="10"/>
      <c r="D31" s="10" t="s">
        <v>13</v>
      </c>
      <c r="E31" s="10" t="s">
        <v>280</v>
      </c>
      <c r="F31" s="10"/>
      <c r="G31" s="10"/>
      <c r="H31" s="10"/>
      <c r="I31" s="10"/>
      <c r="J31" s="10"/>
      <c r="K31" s="10"/>
      <c r="L31" s="10"/>
      <c r="M31" s="10"/>
      <c r="N31" s="26"/>
      <c r="O31" s="10"/>
      <c r="P31" s="10"/>
      <c r="Q31" s="10"/>
      <c r="R31" s="10"/>
      <c r="S31" s="44"/>
      <c r="T31" s="10"/>
    </row>
    <row r="32" spans="1:20" x14ac:dyDescent="0.35">
      <c r="A32" s="10"/>
      <c r="B32" s="10"/>
      <c r="E32" s="10" t="s">
        <v>281</v>
      </c>
      <c r="F32" s="10"/>
      <c r="G32" s="10"/>
      <c r="H32" s="10"/>
      <c r="I32" s="10"/>
      <c r="J32" s="10"/>
      <c r="K32" s="10"/>
      <c r="L32" s="10"/>
      <c r="M32" s="10"/>
      <c r="N32" s="26"/>
      <c r="O32" s="10"/>
      <c r="P32" s="10"/>
      <c r="Q32" s="10"/>
      <c r="R32" s="10"/>
      <c r="S32" s="44"/>
      <c r="T32" s="10"/>
    </row>
    <row r="33" spans="1:20" x14ac:dyDescent="0.35">
      <c r="A33" s="10"/>
      <c r="B33" s="10"/>
      <c r="E33" s="10" t="s">
        <v>282</v>
      </c>
      <c r="F33" s="10"/>
      <c r="G33" s="10"/>
      <c r="H33" s="10"/>
      <c r="I33" s="10"/>
      <c r="J33" s="10"/>
      <c r="K33" s="10"/>
      <c r="L33" s="10"/>
      <c r="M33" s="10"/>
      <c r="N33" s="26"/>
      <c r="O33" s="10"/>
      <c r="P33" s="10"/>
      <c r="Q33" s="10"/>
      <c r="R33" s="10"/>
      <c r="S33" s="44"/>
      <c r="T33" s="10"/>
    </row>
    <row r="34" spans="1:20" x14ac:dyDescent="0.35">
      <c r="A34" s="10"/>
      <c r="B34" s="10"/>
      <c r="F34" s="10"/>
      <c r="G34" s="10"/>
      <c r="H34" s="10"/>
      <c r="I34" s="10"/>
      <c r="J34" s="10"/>
      <c r="K34" s="10"/>
      <c r="L34" s="10"/>
      <c r="M34" s="10"/>
      <c r="N34" s="26"/>
      <c r="O34" s="10"/>
      <c r="P34" s="10"/>
      <c r="Q34" s="10"/>
      <c r="R34" s="10"/>
      <c r="S34" s="44"/>
      <c r="T34" s="10"/>
    </row>
    <row r="35" spans="1:20" x14ac:dyDescent="0.35">
      <c r="A35" s="10"/>
      <c r="B35" s="10"/>
      <c r="F35" s="10"/>
      <c r="G35" s="10"/>
      <c r="H35" s="10"/>
      <c r="I35" s="10"/>
      <c r="J35" s="10"/>
      <c r="K35" s="10"/>
      <c r="L35" s="10"/>
      <c r="M35" s="10"/>
      <c r="N35" s="26"/>
      <c r="O35" s="10"/>
      <c r="P35" s="10"/>
      <c r="Q35" s="10"/>
      <c r="R35" s="10"/>
      <c r="S35" s="44"/>
      <c r="T35" s="10"/>
    </row>
    <row r="36" spans="1:20" x14ac:dyDescent="0.35">
      <c r="A36" s="10"/>
      <c r="B36" s="10"/>
      <c r="F36" s="10"/>
      <c r="G36" s="10"/>
      <c r="H36" s="10"/>
      <c r="I36" s="10"/>
      <c r="J36" s="10"/>
      <c r="K36" s="10"/>
      <c r="L36" s="10"/>
      <c r="M36" s="10"/>
      <c r="N36" s="26"/>
      <c r="O36" s="10"/>
      <c r="P36" s="10"/>
      <c r="Q36" s="10"/>
      <c r="R36" s="10"/>
      <c r="S36" s="44"/>
      <c r="T36" s="10"/>
    </row>
    <row r="37" spans="1:20" x14ac:dyDescent="0.35">
      <c r="A37" s="10"/>
      <c r="B37" s="10"/>
      <c r="F37" s="10"/>
      <c r="G37" s="10"/>
      <c r="H37" s="10"/>
      <c r="I37" s="10"/>
      <c r="J37" s="10"/>
      <c r="K37" s="10"/>
      <c r="L37" s="10"/>
      <c r="M37" s="10"/>
      <c r="N37" s="26"/>
      <c r="O37" s="10"/>
      <c r="P37" s="10"/>
      <c r="Q37" s="10"/>
      <c r="R37" s="10"/>
      <c r="S37" s="44"/>
      <c r="T37" s="10"/>
    </row>
    <row r="38" spans="1:20" x14ac:dyDescent="0.35">
      <c r="A38" s="10"/>
      <c r="B38" s="10"/>
      <c r="F38" s="10"/>
      <c r="G38" s="10"/>
      <c r="H38" s="10"/>
      <c r="I38" s="10"/>
      <c r="J38" s="10"/>
      <c r="K38" s="10"/>
      <c r="L38" s="10"/>
      <c r="M38" s="10"/>
      <c r="N38" s="26"/>
      <c r="O38" s="10"/>
      <c r="P38" s="10"/>
      <c r="Q38" s="10"/>
      <c r="R38" s="10"/>
      <c r="S38" s="44"/>
      <c r="T38" s="10"/>
    </row>
    <row r="39" spans="1:20" x14ac:dyDescent="0.35">
      <c r="A39" s="10"/>
      <c r="B39" s="10"/>
      <c r="F39" s="10"/>
      <c r="G39" s="10"/>
      <c r="H39" s="10"/>
      <c r="I39" s="10"/>
      <c r="J39" s="10"/>
      <c r="K39" s="10"/>
      <c r="L39" s="10"/>
      <c r="M39" s="10"/>
      <c r="N39" s="26"/>
      <c r="O39" s="10"/>
      <c r="P39" s="10"/>
      <c r="Q39" s="10"/>
      <c r="R39" s="10"/>
      <c r="S39" s="44"/>
      <c r="T39" s="10"/>
    </row>
    <row r="40" spans="1:20" x14ac:dyDescent="0.35">
      <c r="A40" s="10"/>
      <c r="B40" s="10"/>
      <c r="F40" s="10"/>
      <c r="G40" s="10"/>
      <c r="H40" s="10"/>
      <c r="I40" s="10"/>
      <c r="J40" s="10"/>
      <c r="K40" s="10"/>
      <c r="L40" s="10"/>
      <c r="M40" s="10"/>
      <c r="N40" s="26"/>
      <c r="O40" s="10"/>
      <c r="P40" s="10"/>
      <c r="Q40" s="10"/>
      <c r="R40" s="10"/>
      <c r="S40" s="44"/>
      <c r="T40" s="10"/>
    </row>
    <row r="41" spans="1:20" x14ac:dyDescent="0.35">
      <c r="A41" s="10"/>
      <c r="B41" s="10"/>
      <c r="F41" s="10"/>
      <c r="G41" s="10"/>
      <c r="H41" s="10"/>
      <c r="I41" s="10"/>
      <c r="J41" s="10"/>
      <c r="K41" s="10"/>
      <c r="L41" s="10"/>
      <c r="M41" s="10"/>
      <c r="N41" s="26"/>
      <c r="O41" s="10"/>
      <c r="P41" s="10"/>
      <c r="Q41" s="10"/>
      <c r="R41" s="10"/>
      <c r="S41" s="44"/>
      <c r="T41" s="10"/>
    </row>
    <row r="42" spans="1:20" x14ac:dyDescent="0.35">
      <c r="A42" s="10"/>
      <c r="B42" s="10"/>
      <c r="F42" s="10"/>
      <c r="G42" s="10"/>
      <c r="H42" s="10"/>
      <c r="I42" s="10"/>
      <c r="J42" s="10"/>
      <c r="K42" s="10"/>
      <c r="L42" s="10"/>
      <c r="M42" s="10"/>
      <c r="N42" s="26"/>
      <c r="O42" s="10"/>
      <c r="P42" s="10"/>
      <c r="Q42" s="10"/>
      <c r="R42" s="10"/>
      <c r="S42" s="44"/>
      <c r="T42" s="10"/>
    </row>
    <row r="43" spans="1:20" x14ac:dyDescent="0.35">
      <c r="A43" s="10"/>
      <c r="B43" s="10"/>
      <c r="F43" s="10"/>
      <c r="G43" s="10"/>
      <c r="H43" s="10"/>
      <c r="I43" s="10"/>
      <c r="J43" s="10"/>
      <c r="K43" s="10"/>
      <c r="L43" s="10"/>
      <c r="M43" s="10"/>
      <c r="N43" s="26"/>
      <c r="O43" s="10"/>
      <c r="P43" s="10"/>
      <c r="Q43" s="10"/>
      <c r="R43" s="10"/>
      <c r="S43" s="44"/>
      <c r="T43" s="10"/>
    </row>
    <row r="44" spans="1:20" x14ac:dyDescent="0.35">
      <c r="A44" s="10"/>
      <c r="B44" s="10"/>
      <c r="F44" s="10"/>
      <c r="G44" s="10"/>
      <c r="H44" s="10"/>
      <c r="I44" s="10"/>
      <c r="J44" s="10"/>
      <c r="K44" s="10"/>
      <c r="L44" s="10"/>
      <c r="M44" s="10"/>
      <c r="N44" s="26"/>
      <c r="O44" s="10"/>
      <c r="P44" s="10"/>
      <c r="Q44" s="10"/>
      <c r="R44" s="10"/>
      <c r="S44" s="44"/>
      <c r="T44" s="10"/>
    </row>
    <row r="45" spans="1:20" x14ac:dyDescent="0.35">
      <c r="A45" s="10"/>
      <c r="B45" s="10"/>
      <c r="F45" s="10"/>
      <c r="G45" s="10"/>
      <c r="H45" s="10"/>
      <c r="I45" s="10"/>
      <c r="J45" s="10"/>
      <c r="K45" s="10"/>
      <c r="L45" s="10"/>
      <c r="M45" s="10"/>
      <c r="N45" s="26"/>
      <c r="O45" s="10"/>
      <c r="P45" s="10"/>
      <c r="Q45" s="10"/>
      <c r="R45" s="10"/>
      <c r="S45" s="44"/>
      <c r="T45" s="10"/>
    </row>
    <row r="46" spans="1:20" x14ac:dyDescent="0.35">
      <c r="A46" s="10"/>
      <c r="B46" s="10"/>
      <c r="F46" s="10"/>
      <c r="G46" s="10"/>
      <c r="H46" s="10"/>
      <c r="I46" s="10"/>
      <c r="J46" s="10"/>
      <c r="K46" s="10"/>
      <c r="L46" s="10"/>
      <c r="M46" s="10"/>
      <c r="N46" s="26"/>
      <c r="O46" s="10"/>
      <c r="P46" s="10"/>
      <c r="Q46" s="10"/>
      <c r="R46" s="10"/>
      <c r="S46" s="44"/>
      <c r="T46" s="10"/>
    </row>
    <row r="47" spans="1:20" x14ac:dyDescent="0.35">
      <c r="A47" s="10"/>
      <c r="B47" s="10"/>
      <c r="F47" s="10"/>
      <c r="G47" s="10"/>
      <c r="H47" s="10"/>
      <c r="I47" s="10"/>
      <c r="J47" s="10"/>
      <c r="K47" s="10"/>
      <c r="L47" s="10"/>
      <c r="M47" s="10"/>
      <c r="N47" s="26"/>
      <c r="O47" s="10"/>
      <c r="P47" s="10"/>
      <c r="Q47" s="10"/>
      <c r="R47" s="10"/>
      <c r="S47" s="44"/>
      <c r="T47" s="10"/>
    </row>
    <row r="48" spans="1:20" x14ac:dyDescent="0.35">
      <c r="A48" s="10"/>
      <c r="B48" s="10"/>
      <c r="F48" s="10"/>
      <c r="G48" s="10"/>
      <c r="H48" s="10"/>
      <c r="I48" s="10"/>
      <c r="J48" s="10"/>
      <c r="K48" s="10"/>
      <c r="L48" s="10"/>
      <c r="M48" s="10"/>
      <c r="N48" s="26"/>
      <c r="O48" s="10"/>
      <c r="P48" s="10"/>
      <c r="Q48" s="10"/>
      <c r="R48" s="10"/>
      <c r="S48" s="44"/>
      <c r="T48" s="10"/>
    </row>
    <row r="49" spans="1:20" x14ac:dyDescent="0.35">
      <c r="A49" s="10"/>
      <c r="B49" s="10"/>
      <c r="F49" s="10"/>
      <c r="G49" s="10"/>
      <c r="H49" s="10"/>
      <c r="I49" s="10"/>
      <c r="J49" s="10"/>
      <c r="K49" s="10"/>
      <c r="L49" s="10"/>
      <c r="M49" s="10"/>
      <c r="N49" s="26"/>
      <c r="O49" s="10"/>
      <c r="P49" s="10"/>
      <c r="Q49" s="10"/>
      <c r="R49" s="10"/>
      <c r="S49" s="44"/>
      <c r="T49" s="10"/>
    </row>
    <row r="50" spans="1:20" x14ac:dyDescent="0.35">
      <c r="A50" s="10"/>
      <c r="B50" s="10"/>
      <c r="F50" s="10"/>
      <c r="G50" s="10"/>
      <c r="H50" s="10"/>
      <c r="I50" s="10"/>
      <c r="J50" s="10"/>
      <c r="K50" s="10"/>
      <c r="L50" s="10"/>
      <c r="M50" s="10"/>
      <c r="N50" s="26"/>
      <c r="O50" s="10"/>
      <c r="P50" s="10"/>
      <c r="Q50" s="10"/>
      <c r="R50" s="10"/>
      <c r="S50" s="44"/>
      <c r="T50" s="10"/>
    </row>
    <row r="51" spans="1:20" x14ac:dyDescent="0.35">
      <c r="A51" s="10"/>
      <c r="B51" s="10"/>
      <c r="F51" s="10"/>
      <c r="G51" s="10"/>
      <c r="H51" s="10"/>
      <c r="I51" s="10"/>
      <c r="J51" s="10"/>
      <c r="K51" s="10"/>
      <c r="L51" s="10"/>
      <c r="M51" s="10"/>
      <c r="N51" s="26"/>
      <c r="O51" s="10"/>
      <c r="P51" s="10"/>
      <c r="Q51" s="10"/>
      <c r="R51" s="10"/>
      <c r="S51" s="44"/>
      <c r="T51" s="10"/>
    </row>
    <row r="52" spans="1:20" x14ac:dyDescent="0.35">
      <c r="A52" s="10"/>
      <c r="B52" s="10"/>
      <c r="F52" s="10"/>
      <c r="G52" s="10"/>
      <c r="H52" s="10"/>
      <c r="I52" s="10"/>
      <c r="J52" s="10"/>
      <c r="K52" s="10"/>
      <c r="L52" s="10"/>
      <c r="M52" s="10"/>
      <c r="N52" s="26"/>
      <c r="O52" s="10"/>
      <c r="P52" s="10"/>
      <c r="Q52" s="10"/>
      <c r="R52" s="10"/>
      <c r="S52" s="44"/>
      <c r="T52" s="10"/>
    </row>
    <row r="53" spans="1:20" x14ac:dyDescent="0.35">
      <c r="A53" s="10"/>
      <c r="B53" s="10"/>
      <c r="F53" s="10"/>
      <c r="G53" s="10"/>
      <c r="H53" s="10"/>
      <c r="I53" s="10"/>
      <c r="J53" s="10"/>
      <c r="K53" s="10"/>
      <c r="L53" s="10"/>
      <c r="M53" s="10"/>
      <c r="N53" s="26"/>
      <c r="O53" s="10"/>
      <c r="P53" s="10"/>
      <c r="Q53" s="10"/>
      <c r="R53" s="10"/>
      <c r="S53" s="44"/>
      <c r="T53" s="10"/>
    </row>
    <row r="54" spans="1:20" x14ac:dyDescent="0.35">
      <c r="A54" s="10"/>
      <c r="B54" s="10"/>
      <c r="F54" s="10"/>
      <c r="G54" s="10"/>
      <c r="H54" s="10"/>
      <c r="I54" s="10"/>
      <c r="J54" s="10"/>
      <c r="K54" s="10"/>
      <c r="L54" s="10"/>
      <c r="M54" s="10"/>
      <c r="N54" s="26"/>
      <c r="O54" s="10"/>
      <c r="P54" s="10"/>
      <c r="Q54" s="10"/>
      <c r="R54" s="10"/>
      <c r="S54" s="44"/>
      <c r="T54" s="10"/>
    </row>
    <row r="55" spans="1:20" x14ac:dyDescent="0.35">
      <c r="A55" s="10"/>
      <c r="B55" s="10"/>
      <c r="F55" s="10"/>
      <c r="G55" s="10"/>
      <c r="H55" s="10"/>
      <c r="I55" s="10"/>
      <c r="J55" s="10"/>
      <c r="K55" s="10"/>
      <c r="L55" s="10"/>
      <c r="M55" s="10"/>
      <c r="N55" s="26"/>
      <c r="O55" s="10"/>
      <c r="P55" s="10"/>
      <c r="Q55" s="10"/>
      <c r="R55" s="10"/>
      <c r="S55" s="44"/>
      <c r="T55" s="10"/>
    </row>
    <row r="56" spans="1:20" x14ac:dyDescent="0.35">
      <c r="A56" s="10"/>
      <c r="B56" s="10"/>
      <c r="F56" s="10"/>
      <c r="G56" s="10"/>
      <c r="H56" s="10"/>
      <c r="I56" s="10"/>
      <c r="J56" s="10"/>
      <c r="K56" s="10"/>
      <c r="L56" s="10"/>
      <c r="M56" s="10"/>
      <c r="N56" s="26"/>
      <c r="O56" s="10"/>
      <c r="P56" s="10"/>
      <c r="Q56" s="10"/>
      <c r="R56" s="10"/>
      <c r="S56" s="44"/>
      <c r="T56" s="10"/>
    </row>
    <row r="57" spans="1:20" x14ac:dyDescent="0.35">
      <c r="A57" s="10"/>
      <c r="B57" s="10"/>
      <c r="F57" s="10"/>
      <c r="G57" s="10"/>
      <c r="H57" s="10"/>
      <c r="I57" s="10"/>
      <c r="J57" s="10"/>
      <c r="K57" s="10"/>
      <c r="L57" s="10"/>
      <c r="M57" s="10"/>
      <c r="N57" s="26"/>
      <c r="O57" s="10"/>
      <c r="P57" s="10"/>
      <c r="Q57" s="10"/>
      <c r="R57" s="10"/>
      <c r="S57" s="44"/>
      <c r="T57" s="10"/>
    </row>
  </sheetData>
  <autoFilter ref="A5:T23">
    <sortState ref="A6:T27">
      <sortCondition ref="H5:H25"/>
    </sortState>
  </autoFilter>
  <sortState ref="B6:R27">
    <sortCondition descending="1" ref="R6:R27"/>
    <sortCondition descending="1" ref="N6:N27"/>
    <sortCondition ref="C6:C27"/>
  </sortState>
  <mergeCells count="2">
    <mergeCell ref="A1:T1"/>
    <mergeCell ref="A3:E3"/>
  </mergeCells>
  <pageMargins left="0.28000000000000003" right="0.23" top="0.56000000000000005" bottom="0.23" header="0.46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2019-01-25T05:06:30Z</dcterms:modified>
</cp:coreProperties>
</file>